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200116CFAR_OTROS/PROGRAMACION EXAMENES MEDICOS/PERIODICOS/2023/"/>
    </mc:Choice>
  </mc:AlternateContent>
  <xr:revisionPtr revIDLastSave="0" documentId="8_{3369797A-DB52-40D9-8F3B-B0CBC0765C18}" xr6:coauthVersionLast="47" xr6:coauthVersionMax="47" xr10:uidLastSave="{00000000-0000-0000-0000-000000000000}"/>
  <bookViews>
    <workbookView xWindow="-28920" yWindow="-4755" windowWidth="29040" windowHeight="15840" xr2:uid="{00000000-000D-0000-FFFF-FFFF00000000}"/>
  </bookViews>
  <sheets>
    <sheet name="BD EXAMEN" sheetId="1" r:id="rId1"/>
    <sheet name="CONDUCTORES 2023" sheetId="2" r:id="rId2"/>
  </sheets>
  <externalReferences>
    <externalReference r:id="rId3"/>
    <externalReference r:id="rId4"/>
  </externalReferences>
  <definedNames>
    <definedName name="_xlnm._FilterDatabase" localSheetId="0" hidden="1">'BD EXAMEN'!$A$4:$Q$89</definedName>
    <definedName name="_xlnm._FilterDatabase" localSheetId="1" hidden="1">'CONDUCTORES 2023'!$A$1:$C$39</definedName>
    <definedName name="_xlnm.Print_Area" localSheetId="0">'BD EXAMEN'!$A$1:$T$93</definedName>
    <definedName name="_xlnm.Print_Area" localSheetId="1">'CONDUCTORES 2023'!$A$1:$G$40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3" i="1" l="1"/>
  <c r="Q93" i="1"/>
  <c r="M93" i="1"/>
  <c r="N93" i="1"/>
  <c r="O93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I93" i="1"/>
  <c r="C9" i="1"/>
  <c r="D87" i="1" l="1"/>
  <c r="C87" i="1"/>
  <c r="L93" i="1"/>
  <c r="K93" i="1"/>
  <c r="J93" i="1"/>
  <c r="E6" i="1" l="1"/>
  <c r="E8" i="1"/>
  <c r="E9" i="1"/>
  <c r="E10" i="1"/>
  <c r="E11" i="1"/>
  <c r="E12" i="1"/>
  <c r="E13" i="1"/>
  <c r="E14" i="1"/>
  <c r="E15" i="1"/>
  <c r="E16" i="1"/>
  <c r="E17" i="1"/>
  <c r="E18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1" i="1"/>
  <c r="E42" i="1"/>
  <c r="E43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8" i="1"/>
  <c r="E89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8" i="1"/>
  <c r="D89" i="1"/>
  <c r="D5" i="1"/>
  <c r="C6" i="1"/>
  <c r="C7" i="1"/>
  <c r="C8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8" i="1"/>
  <c r="C89" i="1"/>
  <c r="C5" i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Sanchez, Charly</author>
  </authors>
  <commentList>
    <comment ref="I7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Sanchez, Charly:</t>
        </r>
        <r>
          <rPr>
            <sz val="9"/>
            <color indexed="81"/>
            <rFont val="Tahoma"/>
            <family val="2"/>
          </rPr>
          <t xml:space="preserve">
Tiene prueba psicosensometrica vigente, pero no conducce</t>
        </r>
      </text>
    </comment>
  </commentList>
</comments>
</file>

<file path=xl/sharedStrings.xml><?xml version="1.0" encoding="utf-8"?>
<sst xmlns="http://schemas.openxmlformats.org/spreadsheetml/2006/main" count="868" uniqueCount="66">
  <si>
    <t>Fecha de examen medico</t>
  </si>
  <si>
    <t>Conductores</t>
  </si>
  <si>
    <t>Brigadista</t>
  </si>
  <si>
    <t>Enfasis osteomuscular</t>
  </si>
  <si>
    <t>Trabajo en altura</t>
  </si>
  <si>
    <t>Radiografia de torax</t>
  </si>
  <si>
    <t>Radiografia lumbosacra</t>
  </si>
  <si>
    <t>nombre y apellido</t>
  </si>
  <si>
    <t>Nombre Apellido</t>
  </si>
  <si>
    <t>Cargo</t>
  </si>
  <si>
    <t>Indentificacion</t>
  </si>
  <si>
    <t>Lugar de residencia</t>
  </si>
  <si>
    <t>Soledad (Barraquilla)</t>
  </si>
  <si>
    <t>La Jagua Ibirico (Cesar)</t>
  </si>
  <si>
    <t>Valledupar</t>
  </si>
  <si>
    <t>x</t>
  </si>
  <si>
    <t>FRAGOZO DIAZ JOSE GREGORIO</t>
  </si>
  <si>
    <t>ZUBIRIA DAZA RAFAEL RICARDO</t>
  </si>
  <si>
    <t>FERNANDEZ FONTALVO DIDIER FABIAN</t>
  </si>
  <si>
    <t>GUERRERO CASTILLA LUIS DAVID</t>
  </si>
  <si>
    <t>PEREZ MENDOZA RAMON</t>
  </si>
  <si>
    <t>VANEGAS GUTIERREZ JOSE ANGEL</t>
  </si>
  <si>
    <t>PEREZ TORRADO ALEXANDER</t>
  </si>
  <si>
    <t>CORONEL QUINTERO JAVIER</t>
  </si>
  <si>
    <t>MARTINEZ PEREZ JORGE USBERTO</t>
  </si>
  <si>
    <t>CASTRO CARO RICARDO</t>
  </si>
  <si>
    <t>GONZALEZ VILLA CAMILO ANTONIO</t>
  </si>
  <si>
    <t>JARAMILLO CASTANO FERNAN DE JESUS</t>
  </si>
  <si>
    <t>CAMACHO GALVIS DANIEL EDUARDO</t>
  </si>
  <si>
    <t>AREVALO PALMEZANO FREDDY JAVIER</t>
  </si>
  <si>
    <t>ESCOBAR LOPEZ CARLOS JULIO</t>
  </si>
  <si>
    <t>MORALES QUIROZ VICTOR JULIO</t>
  </si>
  <si>
    <t>NARVAEZ HINCAPIE JORGE ANIBAL</t>
  </si>
  <si>
    <t>AROCHA CUJIA RICHARD FIDEL</t>
  </si>
  <si>
    <t>MARIN CHAMORRO HENRY ARCESIO</t>
  </si>
  <si>
    <t>CASTRILLO MARTINEZ ROBERTO CARLOS</t>
  </si>
  <si>
    <t>MEJIA MALDONADO ANGELMIRO</t>
  </si>
  <si>
    <t>GARCIA CASTENEDA LEOPOLDO</t>
  </si>
  <si>
    <t>SANCHEZ JIMENEZ LUIS CARLOS</t>
  </si>
  <si>
    <t>Santa Marta (Magdalena)</t>
  </si>
  <si>
    <t xml:space="preserve">cedula </t>
  </si>
  <si>
    <t>BECERRA PEREZ NELSON AMADO</t>
  </si>
  <si>
    <t>JIMENEZ BOLANOS EDILBERTO RAFAEL</t>
  </si>
  <si>
    <t>MARTINEZ NOBLES JAIR YOVANIS</t>
  </si>
  <si>
    <t>DAZA REYES FERNANDO MIGUEL JOSE</t>
  </si>
  <si>
    <t>LOPEZ GUTIERREZ JOSE NOLBERTO</t>
  </si>
  <si>
    <t>MORON CALDERON LUIS ALBERTO</t>
  </si>
  <si>
    <t>PEREZ TAPIA ESNEIDER</t>
  </si>
  <si>
    <t>SIERRA MENESES GREGORIO ALBERTO</t>
  </si>
  <si>
    <t>CARDONA DE ANGEL JHON CRISTIAN</t>
  </si>
  <si>
    <t>CARDOZO CORTINA JUAN GABRIEL</t>
  </si>
  <si>
    <t>POLO MUNOZ CARLOS ALBEIRO</t>
  </si>
  <si>
    <t>ALVAREZ ANAYA LUIS FERNANDO</t>
  </si>
  <si>
    <t>TORRES SALAMANCA EDGAR RICARDO</t>
  </si>
  <si>
    <t>CUELLO ANGULO JOHANS</t>
  </si>
  <si>
    <t>MUGNO SIERRA JULIO ENRIQUE</t>
  </si>
  <si>
    <t xml:space="preserve">MATUTE BALLESTAS JUAN CAMILO </t>
  </si>
  <si>
    <t>Iten</t>
  </si>
  <si>
    <t>Electrocardiograma</t>
  </si>
  <si>
    <t>Optometria</t>
  </si>
  <si>
    <t>Audiometria</t>
  </si>
  <si>
    <t>PROGRAMACION DE EXAMENES MEDICOS MES DE ENERO 2023</t>
  </si>
  <si>
    <t>Mina</t>
  </si>
  <si>
    <t>Grupo</t>
  </si>
  <si>
    <t>Pbw</t>
  </si>
  <si>
    <t>Dsc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</si>
</sst>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2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7" fillId="0" borderId="0"/>
  </cellStyleXfs>
  <cellXfs count="63">
    <xf numFmtId="0" fontId="0" fillId="0" borderId="0" xfId="0"/>
    <xf numFmtId="1" fontId="4" fillId="0" borderId="1" xfId="1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15" fontId="6" fillId="2" borderId="1" xfId="2" applyNumberFormat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1" fontId="4" fillId="3" borderId="1" xfId="1" applyNumberFormat="1" applyFon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/>
    <xf numFmtId="0" fontId="0" fillId="3" borderId="14" xfId="0" applyFill="1" applyBorder="1"/>
    <xf numFmtId="0" fontId="0" fillId="3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17" xfId="0" applyFill="1" applyBorder="1"/>
    <xf numFmtId="0" fontId="0" fillId="3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19" xfId="0" applyFill="1" applyBorder="1"/>
    <xf numFmtId="1" fontId="4" fillId="0" borderId="20" xfId="1" applyNumberFormat="1" applyFont="1" applyFill="1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/>
    <xf numFmtId="0" fontId="0" fillId="0" borderId="24" xfId="0" applyBorder="1"/>
    <xf numFmtId="1" fontId="4" fillId="0" borderId="22" xfId="1" applyNumberFormat="1" applyFont="1" applyFill="1" applyBorder="1" applyAlignment="1">
      <alignment horizontal="center"/>
    </xf>
    <xf numFmtId="1" fontId="4" fillId="0" borderId="23" xfId="1" applyNumberFormat="1" applyFont="1" applyFill="1" applyBorder="1" applyAlignment="1">
      <alignment horizontal="center"/>
    </xf>
    <xf numFmtId="1" fontId="4" fillId="3" borderId="23" xfId="1" applyNumberFormat="1" applyFont="1" applyFill="1" applyBorder="1" applyAlignment="1">
      <alignment horizontal="center"/>
    </xf>
    <xf numFmtId="1" fontId="4" fillId="0" borderId="24" xfId="1" applyNumberFormat="1" applyFont="1" applyFill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1" fontId="11" fillId="4" borderId="3" xfId="0" applyNumberFormat="1" applyFont="1" applyFill="1" applyBorder="1" applyAlignment="1">
      <alignment horizontal="center" vertical="center"/>
    </xf>
    <xf numFmtId="1" fontId="11" fillId="4" borderId="2" xfId="0" applyNumberFormat="1" applyFont="1" applyFill="1" applyBorder="1" applyAlignment="1">
      <alignment horizontal="center" vertical="center"/>
    </xf>
    <xf numFmtId="3" fontId="11" fillId="4" borderId="4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2" fillId="0" borderId="0" xfId="0" applyFont="1"/>
    <xf numFmtId="1" fontId="4" fillId="0" borderId="15" xfId="1" applyNumberFormat="1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15" fontId="6" fillId="0" borderId="1" xfId="2" applyNumberFormat="1" applyFont="1" applyBorder="1" applyAlignment="1">
      <alignment horizontal="center"/>
    </xf>
    <xf numFmtId="164" fontId="11" fillId="4" borderId="2" xfId="0" applyNumberFormat="1" applyFont="1" applyFill="1" applyBorder="1" applyAlignment="1">
      <alignment horizontal="center" vertical="center" wrapText="1"/>
    </xf>
    <xf numFmtId="15" fontId="0" fillId="0" borderId="1" xfId="0" applyNumberFormat="1" applyBorder="1" applyAlignment="1">
      <alignment horizontal="center"/>
    </xf>
    <xf numFmtId="15" fontId="0" fillId="3" borderId="1" xfId="0" applyNumberForma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</cellXfs>
  <cellStyles count="4">
    <cellStyle name="Millares" xfId="1" builtinId="3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SCANER\ESCANER\ACTIVOS%20KAL%20TIR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anchez\OneDrive%20-%20Kal%20Tire\Desktop\CHARLYZ\CENTRO%20DE%20COSTOS\CARPETAS%20DE%20ARCHIVOS\SEGURIDAD%20SST\PRUEBA-%20TEORICA\PRUEBAS%20DE%20CONDUCCION\CUADRO_051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OS KAL TIRE 2018"/>
      <sheetName val="ACTIVOS KAL TIRE 2019"/>
      <sheetName val="ACTIVOS KAL TIRE 2022"/>
      <sheetName val="ACTIVOS KAL TIRE 2021_ppto"/>
      <sheetName val="RETIRADOS"/>
      <sheetName val="TEMPORALES"/>
      <sheetName val=" RETIRADO TEMPORAL"/>
      <sheetName val="Hoja2"/>
      <sheetName val="Hoja3"/>
    </sheetNames>
    <sheetDataSet>
      <sheetData sheetId="0" refreshError="1"/>
      <sheetData sheetId="1" refreshError="1"/>
      <sheetData sheetId="2">
        <row r="5">
          <cell r="B5">
            <v>1119838815</v>
          </cell>
          <cell r="C5" t="str">
            <v>URUMITA</v>
          </cell>
          <cell r="D5" t="str">
            <v>ACOSTA MAESTRE JAVIER ANDRES</v>
          </cell>
          <cell r="E5" t="str">
            <v>M</v>
          </cell>
          <cell r="F5" t="str">
            <v>CALLE 2 3 14 PORVENIR</v>
          </cell>
          <cell r="G5" t="str">
            <v>URUMITA</v>
          </cell>
          <cell r="H5">
            <v>3173276286</v>
          </cell>
          <cell r="I5">
            <v>34070</v>
          </cell>
          <cell r="J5">
            <v>1634</v>
          </cell>
          <cell r="K5" t="str">
            <v>DRUMMOND</v>
          </cell>
          <cell r="L5">
            <v>42982</v>
          </cell>
          <cell r="M5">
            <v>2455500</v>
          </cell>
          <cell r="N5" t="str">
            <v>SALUD TOTAL S.A.</v>
          </cell>
          <cell r="O5" t="str">
            <v>PORVENIR S.A.</v>
          </cell>
          <cell r="P5" t="str">
            <v>TECNICO REPARADOR OTR I</v>
          </cell>
          <cell r="Q5" t="str">
            <v>BBVA</v>
          </cell>
          <cell r="R5" t="str">
            <v>06140200042117</v>
          </cell>
          <cell r="S5" t="str">
            <v>COMFAMILIAR DE LA GUAJIRA</v>
          </cell>
          <cell r="T5" t="str">
            <v>Indefinido</v>
          </cell>
        </row>
        <row r="6">
          <cell r="B6">
            <v>16280800</v>
          </cell>
          <cell r="C6" t="str">
            <v>PALMIRA</v>
          </cell>
          <cell r="D6" t="str">
            <v>AGUIRRE PAEZ JAVIER ALEJANDRO</v>
          </cell>
          <cell r="E6" t="str">
            <v>M</v>
          </cell>
          <cell r="F6" t="str">
            <v>CALLE 40 No 25 20</v>
          </cell>
          <cell r="G6" t="str">
            <v>PALMIRA</v>
          </cell>
          <cell r="H6">
            <v>3206262253</v>
          </cell>
          <cell r="I6">
            <v>24522</v>
          </cell>
          <cell r="J6">
            <v>1624</v>
          </cell>
          <cell r="K6" t="str">
            <v>MAYAGUEZ</v>
          </cell>
          <cell r="L6">
            <v>41944</v>
          </cell>
          <cell r="M6">
            <v>1316800</v>
          </cell>
          <cell r="N6" t="str">
            <v>SERVICIO OCCIDENTAL DE SALUD S.O.S</v>
          </cell>
          <cell r="O6" t="str">
            <v>COLPENSIONES</v>
          </cell>
          <cell r="P6" t="str">
            <v>MECANICO DE LLANTAS AG II</v>
          </cell>
          <cell r="Q6" t="str">
            <v>BBVA</v>
          </cell>
          <cell r="R6" t="str">
            <v>06900200333463</v>
          </cell>
          <cell r="S6" t="str">
            <v>COMFENALCO VALLE</v>
          </cell>
          <cell r="T6" t="str">
            <v>Indefinido</v>
          </cell>
        </row>
        <row r="7">
          <cell r="B7">
            <v>1143264534</v>
          </cell>
          <cell r="C7" t="str">
            <v>BARRANQUILLA</v>
          </cell>
          <cell r="D7" t="str">
            <v>ALGARIN TORRES RONALDO</v>
          </cell>
          <cell r="E7" t="str">
            <v>M</v>
          </cell>
          <cell r="F7" t="str">
            <v>CARRERA 61 101 04</v>
          </cell>
          <cell r="G7" t="str">
            <v>BARRANQUILLA</v>
          </cell>
          <cell r="H7">
            <v>3013217129</v>
          </cell>
          <cell r="I7">
            <v>35699</v>
          </cell>
          <cell r="J7">
            <v>1640</v>
          </cell>
          <cell r="K7" t="str">
            <v>BARRANQUILLA PORT</v>
          </cell>
          <cell r="L7">
            <v>44256</v>
          </cell>
          <cell r="M7">
            <v>1197800</v>
          </cell>
          <cell r="N7" t="str">
            <v>SALUD TOTAL S.A.</v>
          </cell>
          <cell r="O7" t="str">
            <v>PORVENIR S.A.</v>
          </cell>
          <cell r="P7" t="str">
            <v>MECANICO DE LLANTAS COMERCIAL IV</v>
          </cell>
          <cell r="Q7" t="str">
            <v>BBVA</v>
          </cell>
          <cell r="R7" t="str">
            <v>04640200354562</v>
          </cell>
          <cell r="S7" t="str">
            <v>COMFAMILIAR DEL ATLANTICO</v>
          </cell>
          <cell r="T7" t="str">
            <v>Indefinido</v>
          </cell>
        </row>
        <row r="8">
          <cell r="B8">
            <v>91521926</v>
          </cell>
          <cell r="C8" t="str">
            <v>BUCARAMANGA</v>
          </cell>
          <cell r="D8" t="str">
            <v>ALVARADO PLATA ERLIM ANIBAL</v>
          </cell>
          <cell r="E8" t="str">
            <v>M</v>
          </cell>
          <cell r="F8" t="str">
            <v>MANZANA D CASA 22 VILLA LIGIA</v>
          </cell>
          <cell r="G8" t="str">
            <v>VALLEDUPAR</v>
          </cell>
          <cell r="H8">
            <v>3172286074</v>
          </cell>
          <cell r="I8">
            <v>30508</v>
          </cell>
          <cell r="J8">
            <v>163504</v>
          </cell>
          <cell r="K8" t="str">
            <v>MPSA SERVICIOS 01</v>
          </cell>
          <cell r="L8">
            <v>41030</v>
          </cell>
          <cell r="M8">
            <v>7760600</v>
          </cell>
          <cell r="N8" t="str">
            <v>E.P.S. SANITAS S.A.</v>
          </cell>
          <cell r="O8" t="str">
            <v>PORVENIR S.A.</v>
          </cell>
          <cell r="P8" t="str">
            <v>SUPERVISOR SENIOR</v>
          </cell>
          <cell r="Q8" t="str">
            <v>BBVA</v>
          </cell>
          <cell r="R8" t="str">
            <v>09690200017367</v>
          </cell>
          <cell r="S8" t="str">
            <v>COMFACESAR</v>
          </cell>
          <cell r="T8" t="str">
            <v>Indefinido</v>
          </cell>
        </row>
        <row r="9">
          <cell r="B9">
            <v>80849983</v>
          </cell>
          <cell r="C9" t="str">
            <v>BOGOTA</v>
          </cell>
          <cell r="D9" t="str">
            <v>ALVAREZ ANAYA LUIS FERNANDO</v>
          </cell>
          <cell r="E9" t="str">
            <v>M</v>
          </cell>
          <cell r="F9" t="str">
            <v>CRA 23 68C 28</v>
          </cell>
          <cell r="G9" t="str">
            <v>BARRANQUILLA</v>
          </cell>
          <cell r="H9">
            <v>3163420671</v>
          </cell>
          <cell r="I9">
            <v>30862</v>
          </cell>
          <cell r="J9">
            <v>1634</v>
          </cell>
          <cell r="K9" t="str">
            <v>DRUMMOND</v>
          </cell>
          <cell r="L9">
            <v>40345</v>
          </cell>
          <cell r="M9">
            <v>5388500</v>
          </cell>
          <cell r="N9" t="str">
            <v>EPS SURA (ANTES SUSALUD)</v>
          </cell>
          <cell r="O9" t="str">
            <v>PORVENIR S.A.</v>
          </cell>
          <cell r="P9" t="str">
            <v>SUPERVISOR DE PROYECTO</v>
          </cell>
          <cell r="Q9" t="str">
            <v>BBVA</v>
          </cell>
          <cell r="R9" t="str">
            <v>03160200208305</v>
          </cell>
          <cell r="S9" t="str">
            <v>COMFAMILIAR DEL ATLANTICO</v>
          </cell>
          <cell r="T9" t="str">
            <v>Indefinido</v>
          </cell>
        </row>
        <row r="10">
          <cell r="B10">
            <v>1091678711</v>
          </cell>
          <cell r="C10" t="str">
            <v>OCA¥A</v>
          </cell>
          <cell r="D10" t="str">
            <v>ALVAREZ ORTIZ RAFAEL DAVID</v>
          </cell>
          <cell r="E10" t="str">
            <v>M</v>
          </cell>
          <cell r="F10" t="str">
            <v>CALLE 5 13 38</v>
          </cell>
          <cell r="G10" t="str">
            <v>OCANA</v>
          </cell>
          <cell r="H10">
            <v>3157460601</v>
          </cell>
          <cell r="I10">
            <v>35644</v>
          </cell>
          <cell r="J10">
            <v>1634</v>
          </cell>
          <cell r="K10" t="str">
            <v>DRUMMOND</v>
          </cell>
          <cell r="L10">
            <v>43382</v>
          </cell>
          <cell r="M10">
            <v>1732100</v>
          </cell>
          <cell r="N10" t="str">
            <v>E.P.S. SANITAS S.A.</v>
          </cell>
          <cell r="O10" t="str">
            <v>COLPENSIONES</v>
          </cell>
          <cell r="P10" t="str">
            <v>MECANICO DE LLANTAS III</v>
          </cell>
          <cell r="Q10" t="str">
            <v>BBVA</v>
          </cell>
          <cell r="R10" t="str">
            <v>06140200037232</v>
          </cell>
          <cell r="S10" t="str">
            <v>COMFACESAR</v>
          </cell>
          <cell r="T10" t="str">
            <v>Indefinido</v>
          </cell>
        </row>
        <row r="11">
          <cell r="B11">
            <v>1065601898</v>
          </cell>
          <cell r="C11" t="str">
            <v>VALLEDUPAR</v>
          </cell>
          <cell r="D11" t="str">
            <v>ANGARITA ROJAS JORGE LUIS</v>
          </cell>
          <cell r="E11" t="str">
            <v>M</v>
          </cell>
          <cell r="F11" t="str">
            <v>CARA 5 19A 78</v>
          </cell>
          <cell r="G11" t="str">
            <v>VALLEDUPAR</v>
          </cell>
          <cell r="H11">
            <v>3104130044</v>
          </cell>
          <cell r="I11">
            <v>32529</v>
          </cell>
          <cell r="J11">
            <v>163505</v>
          </cell>
          <cell r="K11" t="str">
            <v>MPSA MEMS-4 02</v>
          </cell>
          <cell r="L11">
            <v>41640</v>
          </cell>
          <cell r="M11">
            <v>7921500</v>
          </cell>
          <cell r="N11" t="str">
            <v>EPS SURA (ANTES SUSALUD)</v>
          </cell>
          <cell r="O11" t="str">
            <v>PORVENIR S.A.</v>
          </cell>
          <cell r="P11" t="str">
            <v>INGENIERO DE SERVICIO TECNICO</v>
          </cell>
          <cell r="Q11" t="str">
            <v>BBVA</v>
          </cell>
          <cell r="R11" t="str">
            <v>05100200155534</v>
          </cell>
          <cell r="S11" t="str">
            <v>COMFACESAR</v>
          </cell>
          <cell r="T11" t="str">
            <v>Indefinido</v>
          </cell>
        </row>
        <row r="12">
          <cell r="B12">
            <v>94470525</v>
          </cell>
          <cell r="C12" t="str">
            <v>CANDELARIA</v>
          </cell>
          <cell r="D12" t="str">
            <v>ANGULO LENIS HEBERT BORIS</v>
          </cell>
          <cell r="E12" t="str">
            <v>M</v>
          </cell>
          <cell r="F12" t="str">
            <v>CALLE 10B 2 15</v>
          </cell>
          <cell r="G12" t="str">
            <v>CANDELARIA</v>
          </cell>
          <cell r="H12">
            <v>3005231437</v>
          </cell>
          <cell r="I12">
            <v>29633</v>
          </cell>
          <cell r="J12">
            <v>1624</v>
          </cell>
          <cell r="K12" t="str">
            <v>MAYAGUEZ</v>
          </cell>
          <cell r="L12">
            <v>41579</v>
          </cell>
          <cell r="M12">
            <v>1426600</v>
          </cell>
          <cell r="N12" t="str">
            <v>SALUD TOTAL S.A.</v>
          </cell>
          <cell r="O12" t="str">
            <v>PORVENIR S.A.</v>
          </cell>
          <cell r="P12" t="str">
            <v>MECANICO DE LLANTAS AG I</v>
          </cell>
          <cell r="Q12" t="str">
            <v>BBVA</v>
          </cell>
          <cell r="R12" t="str">
            <v>06900200300389</v>
          </cell>
          <cell r="S12" t="str">
            <v>COMFENALCO VALLE</v>
          </cell>
          <cell r="T12" t="str">
            <v>Indefinido</v>
          </cell>
        </row>
        <row r="13">
          <cell r="B13">
            <v>1082864837</v>
          </cell>
          <cell r="C13" t="str">
            <v>SANTA MARTA</v>
          </cell>
          <cell r="D13" t="str">
            <v>ARAUJO BOHORQUEZ CLARETH VIRGINIA</v>
          </cell>
          <cell r="E13" t="str">
            <v>F</v>
          </cell>
          <cell r="F13" t="str">
            <v>CONJ RES HIRACA CASA 94</v>
          </cell>
          <cell r="G13" t="str">
            <v>VALLEDUPAR</v>
          </cell>
          <cell r="H13">
            <v>3205896389</v>
          </cell>
          <cell r="I13">
            <v>31998</v>
          </cell>
          <cell r="J13">
            <v>1634</v>
          </cell>
          <cell r="K13" t="str">
            <v>DRUMMOND</v>
          </cell>
          <cell r="L13">
            <v>44490</v>
          </cell>
          <cell r="M13">
            <v>2373500</v>
          </cell>
          <cell r="N13" t="str">
            <v>SALUD TOTAL S.A.</v>
          </cell>
          <cell r="O13" t="str">
            <v>COLFONDOS S.A.</v>
          </cell>
          <cell r="P13" t="str">
            <v>ASISTENTE SST</v>
          </cell>
          <cell r="Q13" t="str">
            <v>BBVA</v>
          </cell>
          <cell r="R13" t="str">
            <v>09400200406317</v>
          </cell>
          <cell r="S13" t="str">
            <v>COMFACESAR</v>
          </cell>
          <cell r="T13" t="str">
            <v>Indefinido</v>
          </cell>
        </row>
        <row r="14">
          <cell r="B14">
            <v>22734643</v>
          </cell>
          <cell r="C14" t="str">
            <v>BARRANQUILLA</v>
          </cell>
          <cell r="D14" t="str">
            <v>AREVALO DE AVILA DAYILE DARI</v>
          </cell>
          <cell r="E14" t="str">
            <v>F</v>
          </cell>
          <cell r="F14" t="str">
            <v>CRA 27  47 47 APTO 812</v>
          </cell>
          <cell r="G14" t="str">
            <v>BARRANQUILLA</v>
          </cell>
          <cell r="H14">
            <v>3157207878</v>
          </cell>
          <cell r="I14">
            <v>30304</v>
          </cell>
          <cell r="J14">
            <v>1693</v>
          </cell>
          <cell r="K14" t="str">
            <v>LOGISTICA Y SERVICIOS</v>
          </cell>
          <cell r="L14">
            <v>44208</v>
          </cell>
          <cell r="M14">
            <v>8659250</v>
          </cell>
          <cell r="N14" t="str">
            <v>E.P.S. SANITAS S.A.</v>
          </cell>
          <cell r="O14" t="str">
            <v>PROTECCION S.A.</v>
          </cell>
          <cell r="P14" t="str">
            <v>GERENTE DE COMPRAS Y LOGISTICA</v>
          </cell>
          <cell r="Q14" t="str">
            <v>BANCOLOMBIA</v>
          </cell>
          <cell r="R14" t="str">
            <v>47419510676</v>
          </cell>
          <cell r="S14" t="str">
            <v>COMFAMILIAR DEL ATLANTICO</v>
          </cell>
          <cell r="T14" t="str">
            <v>Indefinido</v>
          </cell>
        </row>
        <row r="15">
          <cell r="B15">
            <v>1118807428</v>
          </cell>
          <cell r="C15" t="str">
            <v>RIOHACHA</v>
          </cell>
          <cell r="D15" t="str">
            <v>AREVALO PALMEZANO FREDDY JAVIER</v>
          </cell>
          <cell r="E15" t="str">
            <v>M</v>
          </cell>
          <cell r="F15" t="str">
            <v>CALLE 14F No 20 87</v>
          </cell>
          <cell r="G15" t="str">
            <v>RIOHACHA</v>
          </cell>
          <cell r="H15">
            <v>3159278181</v>
          </cell>
          <cell r="I15">
            <v>31813</v>
          </cell>
          <cell r="J15">
            <v>1634</v>
          </cell>
          <cell r="K15" t="str">
            <v>DRUMMOND</v>
          </cell>
          <cell r="L15">
            <v>41655</v>
          </cell>
          <cell r="M15">
            <v>2616800</v>
          </cell>
          <cell r="N15" t="str">
            <v>SALUD TOTAL S.A.</v>
          </cell>
          <cell r="O15" t="str">
            <v>COLPENSIONES</v>
          </cell>
          <cell r="P15" t="str">
            <v>MECANICO DE LLANTAS I</v>
          </cell>
          <cell r="Q15" t="str">
            <v>BBVA</v>
          </cell>
          <cell r="R15" t="str">
            <v>00260200125757</v>
          </cell>
          <cell r="S15" t="str">
            <v>COMFAMILIAR DE LA GUAJIRA</v>
          </cell>
          <cell r="T15" t="str">
            <v>Indefinido</v>
          </cell>
        </row>
        <row r="16">
          <cell r="B16">
            <v>1043668743</v>
          </cell>
          <cell r="C16" t="str">
            <v>BARRANQUILLA</v>
          </cell>
          <cell r="D16" t="str">
            <v>ARIZA DE MOYA ALEXANDRA</v>
          </cell>
          <cell r="E16" t="str">
            <v>F</v>
          </cell>
          <cell r="F16" t="str">
            <v>CRA 43B  87 93</v>
          </cell>
          <cell r="G16" t="str">
            <v>BARRANQUILLA</v>
          </cell>
          <cell r="H16">
            <v>3014974685</v>
          </cell>
          <cell r="I16">
            <v>32183</v>
          </cell>
          <cell r="J16">
            <v>1693</v>
          </cell>
          <cell r="K16" t="str">
            <v>LOGISTICA Y SERVICIOS</v>
          </cell>
          <cell r="L16">
            <v>44600</v>
          </cell>
          <cell r="M16">
            <v>2693400</v>
          </cell>
          <cell r="N16" t="str">
            <v>EPS SURA (ANTES SUSALUD)</v>
          </cell>
          <cell r="O16" t="str">
            <v>PORVENIR S.A.</v>
          </cell>
          <cell r="P16" t="str">
            <v>ANALISTA DE LOGISTICA</v>
          </cell>
          <cell r="Q16" t="str">
            <v>BBVA</v>
          </cell>
          <cell r="R16" t="str">
            <v>00910200404681</v>
          </cell>
          <cell r="S16" t="str">
            <v>COMFAMILIAR DEL ATLANTICO</v>
          </cell>
          <cell r="T16" t="str">
            <v>Indefinido</v>
          </cell>
        </row>
        <row r="17">
          <cell r="B17">
            <v>5164520</v>
          </cell>
          <cell r="C17" t="str">
            <v>SAN JUAN DEL CESAR</v>
          </cell>
          <cell r="D17" t="str">
            <v>AROCHA CUJIA RICHARD FIDEL</v>
          </cell>
          <cell r="E17" t="str">
            <v>M</v>
          </cell>
          <cell r="F17" t="str">
            <v>CALLE 10 17 07</v>
          </cell>
          <cell r="G17" t="str">
            <v>RIOHACHA</v>
          </cell>
          <cell r="H17">
            <v>3178945856</v>
          </cell>
          <cell r="I17">
            <v>29365</v>
          </cell>
          <cell r="J17">
            <v>1634</v>
          </cell>
          <cell r="K17" t="str">
            <v>DRUMMOND</v>
          </cell>
          <cell r="L17">
            <v>41655</v>
          </cell>
          <cell r="M17">
            <v>2616800</v>
          </cell>
          <cell r="N17" t="str">
            <v>NUEVA EPS</v>
          </cell>
          <cell r="O17" t="str">
            <v>PORVENIR S.A.</v>
          </cell>
          <cell r="P17" t="str">
            <v>MECANICO DE LLANTAS I</v>
          </cell>
          <cell r="Q17" t="str">
            <v>BBVA</v>
          </cell>
          <cell r="R17" t="str">
            <v>00870200241410</v>
          </cell>
          <cell r="S17" t="str">
            <v>COMFAMILIAR DE LA GUAJIRA</v>
          </cell>
          <cell r="T17" t="str">
            <v>Indefinido</v>
          </cell>
        </row>
        <row r="18">
          <cell r="B18">
            <v>1122396913</v>
          </cell>
          <cell r="C18" t="str">
            <v>SAN JUAN DEL CESAR</v>
          </cell>
          <cell r="D18" t="str">
            <v>AROCHA MENDOZA JAVIER ENRIQUE</v>
          </cell>
          <cell r="E18" t="str">
            <v>M</v>
          </cell>
          <cell r="F18" t="str">
            <v>CRA 16  1 17</v>
          </cell>
          <cell r="G18" t="str">
            <v>SAN JUAN DEL CESAR</v>
          </cell>
          <cell r="H18">
            <v>3003055440</v>
          </cell>
          <cell r="I18">
            <v>31495</v>
          </cell>
          <cell r="J18">
            <v>1612</v>
          </cell>
          <cell r="K18" t="str">
            <v>CARBONES DEL CERREJON</v>
          </cell>
          <cell r="L18">
            <v>44531</v>
          </cell>
          <cell r="M18">
            <v>1357600</v>
          </cell>
          <cell r="N18" t="str">
            <v>E.P.S. SANITAS S.A.</v>
          </cell>
          <cell r="O18" t="str">
            <v>COLFONDOS S.A.</v>
          </cell>
          <cell r="P18" t="str">
            <v>MECANICO DE LLANTAS COMERCIAL IV</v>
          </cell>
          <cell r="Q18" t="str">
            <v>BBVA</v>
          </cell>
          <cell r="R18" t="str">
            <v>03670200379856</v>
          </cell>
          <cell r="S18" t="str">
            <v>COMFAMILIAR DE LA GUAJIRA</v>
          </cell>
          <cell r="T18" t="str">
            <v>Indefinido</v>
          </cell>
        </row>
        <row r="19">
          <cell r="B19">
            <v>1064797134</v>
          </cell>
          <cell r="C19" t="str">
            <v>CHIRIGUANA</v>
          </cell>
          <cell r="D19" t="str">
            <v>ARRIETA DE LA CRUZ FABIAN ALBERTO</v>
          </cell>
          <cell r="E19" t="str">
            <v>M</v>
          </cell>
          <cell r="F19" t="str">
            <v>DIAGONAL 2 CASA 2  98 1 VILLA ESPERA</v>
          </cell>
          <cell r="G19" t="str">
            <v>LA JAGUA DE IBIRICO</v>
          </cell>
          <cell r="H19">
            <v>3188875357</v>
          </cell>
          <cell r="I19">
            <v>33981</v>
          </cell>
          <cell r="J19">
            <v>1634</v>
          </cell>
          <cell r="K19" t="str">
            <v>DRUMMOND</v>
          </cell>
          <cell r="L19">
            <v>43132</v>
          </cell>
          <cell r="M19">
            <v>1732100</v>
          </cell>
          <cell r="N19" t="str">
            <v>SALUD TOTAL S.A.</v>
          </cell>
          <cell r="O19" t="str">
            <v>PORVENIR S.A.</v>
          </cell>
          <cell r="P19" t="str">
            <v>MECANICO DE LLANTAS III</v>
          </cell>
          <cell r="Q19" t="str">
            <v>BBVA</v>
          </cell>
          <cell r="R19" t="str">
            <v>03160200251370</v>
          </cell>
          <cell r="S19" t="str">
            <v>COMFACESAR</v>
          </cell>
          <cell r="T19" t="str">
            <v>Indefinido</v>
          </cell>
        </row>
        <row r="20">
          <cell r="B20">
            <v>8799715</v>
          </cell>
          <cell r="C20" t="str">
            <v>GALAPA</v>
          </cell>
          <cell r="D20" t="str">
            <v>ARROYO ARAGON ROBINSON JORGE</v>
          </cell>
          <cell r="E20" t="str">
            <v>M</v>
          </cell>
          <cell r="F20" t="str">
            <v>CARRERA 6A 72 86</v>
          </cell>
          <cell r="G20" t="str">
            <v>BARRANQUILLA</v>
          </cell>
          <cell r="H20">
            <v>3135535225</v>
          </cell>
          <cell r="I20">
            <v>30026</v>
          </cell>
          <cell r="J20">
            <v>1639</v>
          </cell>
          <cell r="K20" t="str">
            <v>UNDER GROUND SERVICES</v>
          </cell>
          <cell r="L20">
            <v>41061</v>
          </cell>
          <cell r="M20">
            <v>2108800</v>
          </cell>
          <cell r="N20" t="str">
            <v>SALUD TOTAL S.A.</v>
          </cell>
          <cell r="O20" t="str">
            <v>COLPENSIONES</v>
          </cell>
          <cell r="P20" t="str">
            <v>MECANICO DE LLANTAS II</v>
          </cell>
          <cell r="Q20" t="str">
            <v>BBVA</v>
          </cell>
          <cell r="R20" t="str">
            <v>00920200253897</v>
          </cell>
          <cell r="S20" t="str">
            <v>COMFAMILIAR DEL ATLANTICO</v>
          </cell>
          <cell r="T20" t="str">
            <v>Indefinido</v>
          </cell>
        </row>
        <row r="21">
          <cell r="B21">
            <v>1065607059</v>
          </cell>
          <cell r="C21" t="str">
            <v>VALLEDUPAR</v>
          </cell>
          <cell r="D21" t="str">
            <v>AVENDAÑO MOVILLA CARLOS ALBERTO</v>
          </cell>
          <cell r="E21" t="str">
            <v>M</v>
          </cell>
          <cell r="F21" t="str">
            <v>CARRERA 13 5 35</v>
          </cell>
          <cell r="G21" t="str">
            <v>EL PASO</v>
          </cell>
          <cell r="H21">
            <v>3102007349</v>
          </cell>
          <cell r="I21">
            <v>32678</v>
          </cell>
          <cell r="J21">
            <v>1634</v>
          </cell>
          <cell r="K21" t="str">
            <v>DRUMMOND</v>
          </cell>
          <cell r="L21">
            <v>44136</v>
          </cell>
          <cell r="M21">
            <v>1234200</v>
          </cell>
          <cell r="N21" t="str">
            <v>SALUD TOTAL S.A.</v>
          </cell>
          <cell r="O21" t="str">
            <v>PORVENIR S.A.</v>
          </cell>
          <cell r="P21" t="str">
            <v>MECANICO DE LLANTAS IV</v>
          </cell>
          <cell r="Q21" t="str">
            <v>BBVA</v>
          </cell>
          <cell r="R21" t="str">
            <v>06140200067478</v>
          </cell>
          <cell r="S21" t="str">
            <v>COMFACESAR</v>
          </cell>
          <cell r="T21" t="str">
            <v>Indefinido</v>
          </cell>
        </row>
        <row r="22">
          <cell r="B22">
            <v>1121334652</v>
          </cell>
          <cell r="C22" t="str">
            <v>VILLANUEVA</v>
          </cell>
          <cell r="D22" t="str">
            <v>BAQUERO CAMPO MIGUEL YOBANIS</v>
          </cell>
          <cell r="E22" t="str">
            <v>M</v>
          </cell>
          <cell r="F22" t="str">
            <v>MZ 4 CASA 12 4 12</v>
          </cell>
          <cell r="G22" t="str">
            <v>VILLANUEVA</v>
          </cell>
          <cell r="H22">
            <v>3135358699</v>
          </cell>
          <cell r="I22">
            <v>34567</v>
          </cell>
          <cell r="J22">
            <v>1639</v>
          </cell>
          <cell r="K22" t="str">
            <v>UNDER GROUND SERVICES</v>
          </cell>
          <cell r="L22">
            <v>43420</v>
          </cell>
          <cell r="M22">
            <v>2800000</v>
          </cell>
          <cell r="N22" t="str">
            <v>NUEVA EPS</v>
          </cell>
          <cell r="O22" t="str">
            <v>PORVENIR S.A.</v>
          </cell>
          <cell r="P22" t="str">
            <v>SUPERVISOR DE PROYECTO</v>
          </cell>
          <cell r="Q22" t="str">
            <v>BBVA</v>
          </cell>
          <cell r="R22" t="str">
            <v>09730200033905</v>
          </cell>
          <cell r="S22" t="str">
            <v>CAJAMAG</v>
          </cell>
          <cell r="T22" t="str">
            <v>Indefinido</v>
          </cell>
        </row>
        <row r="23">
          <cell r="B23">
            <v>1143428670</v>
          </cell>
          <cell r="C23" t="str">
            <v>BARRANQUILLA</v>
          </cell>
          <cell r="D23" t="str">
            <v>BASTO GARCIA MARLON FABRIANNY</v>
          </cell>
          <cell r="E23" t="str">
            <v>M</v>
          </cell>
          <cell r="F23" t="str">
            <v>CALLE 10  14 16</v>
          </cell>
          <cell r="G23" t="str">
            <v>GALAPA</v>
          </cell>
          <cell r="H23">
            <v>3006958315</v>
          </cell>
          <cell r="I23">
            <v>33147</v>
          </cell>
          <cell r="J23">
            <v>1694</v>
          </cell>
          <cell r="K23" t="str">
            <v>FINANCIERA &amp; IT</v>
          </cell>
          <cell r="L23">
            <v>44470</v>
          </cell>
          <cell r="M23">
            <v>1824500</v>
          </cell>
          <cell r="N23" t="str">
            <v>EPS SURA (ANTES SUSALUD)</v>
          </cell>
          <cell r="O23" t="str">
            <v>PORVENIR S.A.</v>
          </cell>
          <cell r="P23" t="str">
            <v>AUXILIAR CONTABLE - IT</v>
          </cell>
          <cell r="Q23" t="str">
            <v>BBVA</v>
          </cell>
          <cell r="R23" t="str">
            <v>04640200400381</v>
          </cell>
          <cell r="S23" t="str">
            <v>COMFAMILIAR DEL ATLANTICO</v>
          </cell>
          <cell r="T23" t="str">
            <v>Indefinido</v>
          </cell>
        </row>
        <row r="24">
          <cell r="B24">
            <v>88211486</v>
          </cell>
          <cell r="C24" t="str">
            <v>CUCUTA</v>
          </cell>
          <cell r="D24" t="str">
            <v>BECERRA PEREZ NELSON AMADO</v>
          </cell>
          <cell r="E24" t="str">
            <v>M</v>
          </cell>
          <cell r="F24" t="str">
            <v>CALLE 9 15 76</v>
          </cell>
          <cell r="G24" t="str">
            <v>LA LOMA</v>
          </cell>
          <cell r="H24">
            <v>3152011228</v>
          </cell>
          <cell r="I24">
            <v>27208</v>
          </cell>
          <cell r="J24">
            <v>1634</v>
          </cell>
          <cell r="K24" t="str">
            <v>DRUMMOND</v>
          </cell>
          <cell r="L24">
            <v>41671</v>
          </cell>
          <cell r="M24">
            <v>2616800</v>
          </cell>
          <cell r="N24" t="str">
            <v>SALUD TOTAL S.A.</v>
          </cell>
          <cell r="O24" t="str">
            <v>COLPENSIONES</v>
          </cell>
          <cell r="P24" t="str">
            <v>MECANICO DE LLANTAS I</v>
          </cell>
          <cell r="Q24" t="str">
            <v>BBVA</v>
          </cell>
          <cell r="R24" t="str">
            <v>06140200008621</v>
          </cell>
          <cell r="S24" t="str">
            <v>COMFACESAR</v>
          </cell>
          <cell r="T24" t="str">
            <v>Indefinido</v>
          </cell>
        </row>
        <row r="25">
          <cell r="B25">
            <v>72203630</v>
          </cell>
          <cell r="C25" t="str">
            <v>BARRANQUILLA</v>
          </cell>
          <cell r="D25" t="str">
            <v>BELENO BOLANO ARMANDO</v>
          </cell>
          <cell r="E25" t="str">
            <v>M</v>
          </cell>
          <cell r="F25" t="str">
            <v>CALLE 63  37 71  APTO 504</v>
          </cell>
          <cell r="G25" t="str">
            <v>BARRANQUILLA</v>
          </cell>
          <cell r="H25">
            <v>3145977588</v>
          </cell>
          <cell r="I25">
            <v>27189</v>
          </cell>
          <cell r="J25">
            <v>1692</v>
          </cell>
          <cell r="K25" t="str">
            <v>GRH</v>
          </cell>
          <cell r="L25">
            <v>39791</v>
          </cell>
          <cell r="M25">
            <v>10861400</v>
          </cell>
          <cell r="N25" t="str">
            <v>EPS SURA (ANTES SUSALUD)</v>
          </cell>
          <cell r="O25" t="str">
            <v>COLPENSIONES</v>
          </cell>
          <cell r="P25" t="str">
            <v>GERENTE DE GESTION HUMANA</v>
          </cell>
          <cell r="Q25" t="str">
            <v>BANCOLOMBIA</v>
          </cell>
          <cell r="R25" t="str">
            <v>76946503475</v>
          </cell>
          <cell r="S25" t="str">
            <v>COMFACESAR</v>
          </cell>
          <cell r="T25" t="str">
            <v>Indefinido</v>
          </cell>
        </row>
        <row r="26">
          <cell r="B26">
            <v>74187649</v>
          </cell>
          <cell r="C26" t="str">
            <v>SOGAMOSO</v>
          </cell>
          <cell r="D26" t="str">
            <v>BELLO OJEDA HECTOR ALEXIS</v>
          </cell>
          <cell r="E26" t="str">
            <v>M</v>
          </cell>
          <cell r="F26" t="str">
            <v>CALLE 5 18 84</v>
          </cell>
          <cell r="G26" t="str">
            <v>SOGAMOSO</v>
          </cell>
          <cell r="H26">
            <v>3205721452</v>
          </cell>
          <cell r="I26">
            <v>29521</v>
          </cell>
          <cell r="J26">
            <v>161901</v>
          </cell>
          <cell r="K26" t="str">
            <v>EQUIPO LIVIANO</v>
          </cell>
          <cell r="L26">
            <v>40366</v>
          </cell>
          <cell r="M26">
            <v>3024400</v>
          </cell>
          <cell r="N26" t="str">
            <v>E.P.S. SANITAS S.A.</v>
          </cell>
          <cell r="O26" t="str">
            <v>PORVENIR S.A.</v>
          </cell>
          <cell r="P26" t="str">
            <v>REPRESENTANTE TECNICO COMERCIAL</v>
          </cell>
          <cell r="Q26" t="str">
            <v>BANCOLOMBIA</v>
          </cell>
          <cell r="R26" t="str">
            <v>86184159653</v>
          </cell>
          <cell r="S26" t="str">
            <v>COMFACESAR</v>
          </cell>
          <cell r="T26" t="str">
            <v>Indefinido</v>
          </cell>
        </row>
        <row r="27">
          <cell r="B27">
            <v>1065608204</v>
          </cell>
          <cell r="C27" t="str">
            <v>VALLEDUPAR</v>
          </cell>
          <cell r="D27" t="str">
            <v>BELTRAN VEGA MARCO ANTONIO</v>
          </cell>
          <cell r="E27" t="str">
            <v>M</v>
          </cell>
          <cell r="F27" t="str">
            <v>CARRERA 5 39 47</v>
          </cell>
          <cell r="G27" t="str">
            <v>VALLEDUPAR</v>
          </cell>
          <cell r="H27">
            <v>3204663204</v>
          </cell>
          <cell r="I27">
            <v>32468</v>
          </cell>
          <cell r="J27">
            <v>1634</v>
          </cell>
          <cell r="K27" t="str">
            <v>DRUMMOND</v>
          </cell>
          <cell r="L27">
            <v>43529</v>
          </cell>
          <cell r="M27">
            <v>1732100</v>
          </cell>
          <cell r="N27" t="str">
            <v>SALUD TOTAL S.A.</v>
          </cell>
          <cell r="O27" t="str">
            <v>PORVENIR S.A.</v>
          </cell>
          <cell r="P27" t="str">
            <v>MECANICO DE LLANTAS III</v>
          </cell>
          <cell r="Q27" t="str">
            <v>BBVA</v>
          </cell>
          <cell r="R27" t="str">
            <v>06140200041630</v>
          </cell>
          <cell r="S27" t="str">
            <v>COMFACESAR</v>
          </cell>
          <cell r="T27" t="str">
            <v>Indefinido</v>
          </cell>
        </row>
        <row r="28">
          <cell r="B28">
            <v>1065584800</v>
          </cell>
          <cell r="C28" t="str">
            <v>VALLEDUPAR</v>
          </cell>
          <cell r="D28" t="str">
            <v>BETIN GAMEZ EDIER ENRIQUE</v>
          </cell>
          <cell r="E28" t="str">
            <v>M</v>
          </cell>
          <cell r="F28" t="str">
            <v>CRA 4 No 5 77</v>
          </cell>
          <cell r="G28" t="str">
            <v>URUMITA</v>
          </cell>
          <cell r="H28">
            <v>3174325464</v>
          </cell>
          <cell r="I28">
            <v>31962</v>
          </cell>
          <cell r="J28">
            <v>1634</v>
          </cell>
          <cell r="K28" t="str">
            <v>DRUMMOND</v>
          </cell>
          <cell r="L28">
            <v>41655</v>
          </cell>
          <cell r="M28">
            <v>2616800</v>
          </cell>
          <cell r="N28" t="str">
            <v>E.P.S. SANITAS S.A.</v>
          </cell>
          <cell r="O28" t="str">
            <v>PORVENIR S.A.</v>
          </cell>
          <cell r="P28" t="str">
            <v>MECANICO DE LLANTAS I</v>
          </cell>
          <cell r="Q28" t="str">
            <v>BBVA</v>
          </cell>
          <cell r="R28" t="str">
            <v>00260200213058</v>
          </cell>
          <cell r="S28" t="str">
            <v>COMFAMILIAR DE LA GUAJIRA</v>
          </cell>
          <cell r="T28" t="str">
            <v>Indefinido</v>
          </cell>
        </row>
        <row r="29">
          <cell r="B29">
            <v>1144039632</v>
          </cell>
          <cell r="C29" t="str">
            <v>BUENAVENTURA</v>
          </cell>
          <cell r="D29" t="str">
            <v>BOLIVAR CARDENAS JULIAN ERNESTO</v>
          </cell>
          <cell r="E29" t="str">
            <v>M</v>
          </cell>
          <cell r="F29" t="str">
            <v>CRA 63 11 12</v>
          </cell>
          <cell r="G29" t="str">
            <v>BUENAVENTURA</v>
          </cell>
          <cell r="H29">
            <v>3106620895</v>
          </cell>
          <cell r="I29">
            <v>33152</v>
          </cell>
          <cell r="J29">
            <v>167001</v>
          </cell>
          <cell r="K29" t="str">
            <v>COMERCIAL CORPORATIVO</v>
          </cell>
          <cell r="L29">
            <v>44859</v>
          </cell>
          <cell r="M29">
            <v>2600000</v>
          </cell>
          <cell r="N29" t="str">
            <v>COMFENALCO VALLE EPS</v>
          </cell>
          <cell r="O29" t="str">
            <v>PORVENIR S.A.</v>
          </cell>
          <cell r="P29" t="str">
            <v>SUPERVISOR DE PROYECTO</v>
          </cell>
          <cell r="Q29" t="str">
            <v>BBVA</v>
          </cell>
          <cell r="R29" t="str">
            <v>0563312164</v>
          </cell>
          <cell r="S29" t="str">
            <v>COMFENALCO VALLE</v>
          </cell>
          <cell r="T29" t="str">
            <v>Indefinido</v>
          </cell>
        </row>
        <row r="30">
          <cell r="B30">
            <v>72238196</v>
          </cell>
          <cell r="C30" t="str">
            <v>BARRANQUILLA</v>
          </cell>
          <cell r="D30" t="str">
            <v>BRITO SAURITH ELKIS</v>
          </cell>
          <cell r="E30" t="str">
            <v>M</v>
          </cell>
          <cell r="F30" t="str">
            <v>CRA 25 No 87 51</v>
          </cell>
          <cell r="G30" t="str">
            <v>BARRANQUILLA</v>
          </cell>
          <cell r="H30">
            <v>3193194642</v>
          </cell>
          <cell r="I30">
            <v>28515</v>
          </cell>
          <cell r="J30">
            <v>1642</v>
          </cell>
          <cell r="K30" t="str">
            <v>ECUADOR</v>
          </cell>
          <cell r="L30">
            <v>41671</v>
          </cell>
          <cell r="M30">
            <v>2378300</v>
          </cell>
          <cell r="N30" t="str">
            <v>SALUD TOTAL S.A.</v>
          </cell>
          <cell r="O30" t="str">
            <v>PORVENIR S.A.</v>
          </cell>
          <cell r="P30" t="str">
            <v>TECNICO REPARADOR OTR I</v>
          </cell>
          <cell r="Q30" t="str">
            <v>BBVA</v>
          </cell>
          <cell r="R30" t="str">
            <v>06140200018265</v>
          </cell>
          <cell r="S30" t="str">
            <v>COMFAMILIAR DEL ATLANTICO</v>
          </cell>
          <cell r="T30" t="str">
            <v>Indefinido</v>
          </cell>
        </row>
        <row r="31">
          <cell r="B31">
            <v>7604762</v>
          </cell>
          <cell r="C31" t="str">
            <v>SANTA MARTA</v>
          </cell>
          <cell r="D31" t="str">
            <v>BROCHERO GARRIDO GABRIEL ANTONIO</v>
          </cell>
          <cell r="E31" t="str">
            <v>M</v>
          </cell>
          <cell r="F31" t="str">
            <v>CRA 34C No 6A 68</v>
          </cell>
          <cell r="G31" t="str">
            <v>SANTA MARTA</v>
          </cell>
          <cell r="H31">
            <v>3164446020</v>
          </cell>
          <cell r="I31">
            <v>29302</v>
          </cell>
          <cell r="J31">
            <v>1634</v>
          </cell>
          <cell r="K31" t="str">
            <v>DRUMMOND</v>
          </cell>
          <cell r="L31">
            <v>41671</v>
          </cell>
          <cell r="M31">
            <v>2616800</v>
          </cell>
          <cell r="N31" t="str">
            <v>SALUD TOTAL S.A.</v>
          </cell>
          <cell r="O31" t="str">
            <v>PORVENIR S.A.</v>
          </cell>
          <cell r="P31" t="str">
            <v>MECANICO DE LLANTAS I</v>
          </cell>
          <cell r="Q31" t="str">
            <v>BBVA</v>
          </cell>
          <cell r="R31" t="str">
            <v>05180200239975</v>
          </cell>
          <cell r="S31" t="str">
            <v>COMFACESAR</v>
          </cell>
          <cell r="T31" t="str">
            <v>Indefinido</v>
          </cell>
        </row>
        <row r="32">
          <cell r="B32">
            <v>1113518389</v>
          </cell>
          <cell r="C32" t="str">
            <v>CANDELARIA</v>
          </cell>
          <cell r="D32" t="str">
            <v>CABRERA LOPEZ JISLY XIMENA</v>
          </cell>
          <cell r="E32" t="str">
            <v>F</v>
          </cell>
          <cell r="F32" t="str">
            <v>CALLE 3 2E 19</v>
          </cell>
          <cell r="G32" t="str">
            <v>CANDELARIA</v>
          </cell>
          <cell r="H32">
            <v>3113220967</v>
          </cell>
          <cell r="I32">
            <v>32434</v>
          </cell>
          <cell r="J32">
            <v>1624</v>
          </cell>
          <cell r="K32" t="str">
            <v>MAYAGUEZ</v>
          </cell>
          <cell r="L32">
            <v>40375</v>
          </cell>
          <cell r="M32">
            <v>2700000</v>
          </cell>
          <cell r="N32" t="str">
            <v>SERVICIO OCCIDENTAL DE SALUD S.O.S</v>
          </cell>
          <cell r="O32" t="str">
            <v>PORVENIR S.A.</v>
          </cell>
          <cell r="P32" t="str">
            <v>COORDINADOR ADM PROYECTO</v>
          </cell>
          <cell r="Q32" t="str">
            <v>BANCOLOMBIA</v>
          </cell>
          <cell r="R32" t="str">
            <v>86493832435</v>
          </cell>
          <cell r="S32" t="str">
            <v>COMFENALCO VALLE</v>
          </cell>
          <cell r="T32" t="str">
            <v>Indefinido</v>
          </cell>
        </row>
        <row r="33">
          <cell r="B33">
            <v>72199572</v>
          </cell>
          <cell r="C33" t="str">
            <v>BARRANQUILLA</v>
          </cell>
          <cell r="D33" t="str">
            <v>CAICEDO CEBALLO DAVID ENRIQUE</v>
          </cell>
          <cell r="E33" t="str">
            <v>M</v>
          </cell>
          <cell r="F33" t="str">
            <v>CALLE 61B 3C 57</v>
          </cell>
          <cell r="G33" t="str">
            <v>BARRANQUILLA</v>
          </cell>
          <cell r="H33">
            <v>3106013359</v>
          </cell>
          <cell r="I33">
            <v>26925</v>
          </cell>
          <cell r="J33">
            <v>1693</v>
          </cell>
          <cell r="K33" t="str">
            <v>LOGISTICA Y SERVICIOS</v>
          </cell>
          <cell r="L33">
            <v>41030</v>
          </cell>
          <cell r="M33">
            <v>1824500</v>
          </cell>
          <cell r="N33" t="str">
            <v>SALUD TOTAL S.A.</v>
          </cell>
          <cell r="O33" t="str">
            <v>PORVENIR S.A.</v>
          </cell>
          <cell r="P33" t="str">
            <v>AUXILIAR DE ALMACEN</v>
          </cell>
          <cell r="Q33" t="str">
            <v>BBVA</v>
          </cell>
          <cell r="R33" t="str">
            <v>00920200248798</v>
          </cell>
          <cell r="S33" t="str">
            <v>COMFAMILIAR DEL ATLANTICO</v>
          </cell>
          <cell r="T33" t="str">
            <v>Indefinido</v>
          </cell>
        </row>
        <row r="34">
          <cell r="B34">
            <v>72343449</v>
          </cell>
          <cell r="C34" t="str">
            <v>BARRANQUILLA</v>
          </cell>
          <cell r="D34" t="str">
            <v>CAMACHO GALVIS DANIEL EDUARDO</v>
          </cell>
          <cell r="E34" t="str">
            <v>M</v>
          </cell>
          <cell r="F34" t="str">
            <v>CALLE 70B  39 37  CASA 6</v>
          </cell>
          <cell r="G34" t="str">
            <v>LA LOMA</v>
          </cell>
          <cell r="H34">
            <v>3155552166</v>
          </cell>
          <cell r="I34">
            <v>30941</v>
          </cell>
          <cell r="J34">
            <v>1634</v>
          </cell>
          <cell r="K34" t="str">
            <v>DRUMMOND</v>
          </cell>
          <cell r="L34">
            <v>44097</v>
          </cell>
          <cell r="M34">
            <v>7000000</v>
          </cell>
          <cell r="N34" t="str">
            <v>E.P.S. SANITAS S.A.</v>
          </cell>
          <cell r="O34" t="str">
            <v>COLFONDOS S.A.</v>
          </cell>
          <cell r="P34" t="str">
            <v>SUPERVISOR SENIOR</v>
          </cell>
          <cell r="Q34" t="str">
            <v>BBVA</v>
          </cell>
          <cell r="R34" t="str">
            <v>02700200035637</v>
          </cell>
          <cell r="S34" t="str">
            <v>COMFAMILIAR DEL ATLANTICO</v>
          </cell>
          <cell r="T34" t="str">
            <v>Indefinido</v>
          </cell>
        </row>
        <row r="35">
          <cell r="B35">
            <v>1112225157</v>
          </cell>
          <cell r="C35" t="str">
            <v>PRADERA</v>
          </cell>
          <cell r="D35" t="str">
            <v>CAMPO ASCUNTAR CRISTIAN FABRICIO</v>
          </cell>
          <cell r="E35" t="str">
            <v>M</v>
          </cell>
          <cell r="F35" t="str">
            <v>MANZANA B CASA 5</v>
          </cell>
          <cell r="G35" t="str">
            <v>PRADERA</v>
          </cell>
          <cell r="H35">
            <v>3115188432</v>
          </cell>
          <cell r="I35">
            <v>33504</v>
          </cell>
          <cell r="J35">
            <v>1624</v>
          </cell>
          <cell r="K35" t="str">
            <v>MAYAGUEZ</v>
          </cell>
          <cell r="L35">
            <v>44013</v>
          </cell>
          <cell r="M35">
            <v>1316800</v>
          </cell>
          <cell r="N35" t="str">
            <v>SERVICIO OCCIDENTAL DE SALUD S.O.S</v>
          </cell>
          <cell r="O35" t="str">
            <v>PORVENIR S.A.</v>
          </cell>
          <cell r="P35" t="str">
            <v>MECANICO DE LLANTAS AG II</v>
          </cell>
          <cell r="Q35" t="str">
            <v>BBVA</v>
          </cell>
          <cell r="R35" t="str">
            <v>09050200090171</v>
          </cell>
          <cell r="S35" t="str">
            <v>COMFENALCO VALLE</v>
          </cell>
          <cell r="T35" t="str">
            <v>Indefinido</v>
          </cell>
        </row>
        <row r="36">
          <cell r="B36">
            <v>1065811707</v>
          </cell>
          <cell r="C36" t="str">
            <v>VALLEDUPAR</v>
          </cell>
          <cell r="D36" t="str">
            <v>CANTILLO BALLESTEROS RAFAEL RICARDO</v>
          </cell>
          <cell r="E36" t="str">
            <v>M</v>
          </cell>
          <cell r="F36" t="str">
            <v>CALLE 8 2 102</v>
          </cell>
          <cell r="G36" t="str">
            <v>LA JAGUA DE IBIRICO</v>
          </cell>
          <cell r="H36">
            <v>3144724649</v>
          </cell>
          <cell r="I36">
            <v>34601</v>
          </cell>
          <cell r="J36">
            <v>1634</v>
          </cell>
          <cell r="K36" t="str">
            <v>DRUMMOND</v>
          </cell>
          <cell r="L36">
            <v>43620</v>
          </cell>
          <cell r="M36">
            <v>1732100</v>
          </cell>
          <cell r="N36" t="str">
            <v>NUEVA EPS</v>
          </cell>
          <cell r="O36" t="str">
            <v>PORVENIR S.A.</v>
          </cell>
          <cell r="P36" t="str">
            <v>MECANICO DE LLANTAS III</v>
          </cell>
          <cell r="Q36" t="str">
            <v>BBVA</v>
          </cell>
          <cell r="R36" t="str">
            <v>06140200052298</v>
          </cell>
          <cell r="S36" t="str">
            <v>COMFACESAR</v>
          </cell>
          <cell r="T36" t="str">
            <v>Indefinido</v>
          </cell>
        </row>
        <row r="37">
          <cell r="B37">
            <v>1065583005</v>
          </cell>
          <cell r="C37" t="str">
            <v>VALLEDUPAR</v>
          </cell>
          <cell r="D37" t="str">
            <v>CARDONA DE ANGEL JHON CRISTIAN</v>
          </cell>
          <cell r="E37" t="str">
            <v>M</v>
          </cell>
          <cell r="F37" t="str">
            <v>CALLE 7 27 69</v>
          </cell>
          <cell r="G37" t="str">
            <v>VALLEDUPAR</v>
          </cell>
          <cell r="H37">
            <v>3153742007</v>
          </cell>
          <cell r="I37">
            <v>31901</v>
          </cell>
          <cell r="J37">
            <v>1634</v>
          </cell>
          <cell r="K37" t="str">
            <v>DRUMMOND</v>
          </cell>
          <cell r="L37">
            <v>43724</v>
          </cell>
          <cell r="M37">
            <v>2006500</v>
          </cell>
          <cell r="N37" t="str">
            <v>SALUD TOTAL S.A.</v>
          </cell>
          <cell r="O37" t="str">
            <v>COLPENSIONES</v>
          </cell>
          <cell r="P37" t="str">
            <v>MECANICO DE LLANTAS III</v>
          </cell>
          <cell r="Q37" t="str">
            <v>BBVA</v>
          </cell>
          <cell r="R37" t="str">
            <v>09380200706462</v>
          </cell>
          <cell r="S37" t="str">
            <v>COMFACESAR</v>
          </cell>
          <cell r="T37" t="str">
            <v>Indefinido</v>
          </cell>
        </row>
        <row r="38">
          <cell r="B38">
            <v>1065565202</v>
          </cell>
          <cell r="C38" t="str">
            <v>VALLEDUPAR</v>
          </cell>
          <cell r="D38" t="str">
            <v>CARDOZO CORTINA JUAN GABRIEL</v>
          </cell>
          <cell r="E38" t="str">
            <v>M</v>
          </cell>
          <cell r="F38" t="str">
            <v>CARRERA 24 39 08</v>
          </cell>
          <cell r="G38" t="str">
            <v>VALLEDUPAR</v>
          </cell>
          <cell r="H38">
            <v>3172809075</v>
          </cell>
          <cell r="I38">
            <v>31357</v>
          </cell>
          <cell r="J38">
            <v>1634</v>
          </cell>
          <cell r="K38" t="str">
            <v>DRUMMOND</v>
          </cell>
          <cell r="L38">
            <v>43862</v>
          </cell>
          <cell r="M38">
            <v>1533900</v>
          </cell>
          <cell r="N38" t="str">
            <v>SALUD TOTAL S.A.</v>
          </cell>
          <cell r="O38" t="str">
            <v>PORVENIR S.A.</v>
          </cell>
          <cell r="P38" t="str">
            <v>MECANICO DE LLANTAS III</v>
          </cell>
          <cell r="Q38" t="str">
            <v>BBVA</v>
          </cell>
          <cell r="R38" t="str">
            <v>05100200415854</v>
          </cell>
          <cell r="S38" t="str">
            <v>COMFACESAR</v>
          </cell>
          <cell r="T38" t="str">
            <v>Indefinido</v>
          </cell>
        </row>
        <row r="39">
          <cell r="B39">
            <v>77163270</v>
          </cell>
          <cell r="C39" t="str">
            <v>EL PASO</v>
          </cell>
          <cell r="D39" t="str">
            <v>CARO MANJARREZ JANIER ALCIDES</v>
          </cell>
          <cell r="E39" t="str">
            <v>M</v>
          </cell>
          <cell r="F39" t="str">
            <v>MANZANA 37 CASA 19</v>
          </cell>
          <cell r="G39" t="str">
            <v>VALLEDUPAR</v>
          </cell>
          <cell r="H39">
            <v>3153287709</v>
          </cell>
          <cell r="I39">
            <v>29632</v>
          </cell>
          <cell r="J39">
            <v>1634</v>
          </cell>
          <cell r="K39" t="str">
            <v>DRUMMOND</v>
          </cell>
          <cell r="L39">
            <v>41671</v>
          </cell>
          <cell r="M39">
            <v>2616800</v>
          </cell>
          <cell r="N39" t="str">
            <v>SALUD TOTAL S.A.</v>
          </cell>
          <cell r="O39" t="str">
            <v>PORVENIR S.A.</v>
          </cell>
          <cell r="P39" t="str">
            <v>MECANICO DE LLANTAS I</v>
          </cell>
          <cell r="Q39" t="str">
            <v>BBVA</v>
          </cell>
          <cell r="R39" t="str">
            <v>06140200008647</v>
          </cell>
          <cell r="S39" t="str">
            <v>COMFACESAR</v>
          </cell>
          <cell r="T39" t="str">
            <v>Indefinido</v>
          </cell>
        </row>
        <row r="40">
          <cell r="B40">
            <v>1064112046</v>
          </cell>
          <cell r="C40" t="str">
            <v>LA JAGUA DE IBIRICO</v>
          </cell>
          <cell r="D40" t="str">
            <v>CASTELLANO MONTENEGRO ELKIS JOSE</v>
          </cell>
          <cell r="E40" t="str">
            <v>M</v>
          </cell>
          <cell r="F40" t="str">
            <v>DIAGONAL 6 TRANSVERSAL 15</v>
          </cell>
          <cell r="G40" t="str">
            <v>LA JAGUA DE IBIRICO</v>
          </cell>
          <cell r="H40">
            <v>3225944415</v>
          </cell>
          <cell r="I40">
            <v>33458</v>
          </cell>
          <cell r="J40">
            <v>167602</v>
          </cell>
          <cell r="K40" t="str">
            <v>COMERCIAL COSTA (S)</v>
          </cell>
          <cell r="L40">
            <v>44440</v>
          </cell>
          <cell r="M40">
            <v>2746200</v>
          </cell>
          <cell r="N40" t="str">
            <v>SALUD TOTAL S.A.</v>
          </cell>
          <cell r="O40" t="str">
            <v>PORVENIR S.A.</v>
          </cell>
          <cell r="P40" t="str">
            <v>SUPERVISOR DE PROYECTO</v>
          </cell>
          <cell r="Q40" t="str">
            <v>BBVA</v>
          </cell>
          <cell r="R40" t="str">
            <v>06140200069003</v>
          </cell>
          <cell r="S40" t="str">
            <v>COMFACESAR</v>
          </cell>
          <cell r="T40" t="str">
            <v>Indefinido</v>
          </cell>
        </row>
        <row r="41">
          <cell r="B41">
            <v>1064118593</v>
          </cell>
          <cell r="C41" t="str">
            <v>LA JAGUA DE IBIRICO</v>
          </cell>
          <cell r="D41" t="str">
            <v>CASTILLO DE ANGEL ANDRES URIEL</v>
          </cell>
          <cell r="E41" t="str">
            <v>M</v>
          </cell>
          <cell r="F41" t="str">
            <v>LA PALMITA</v>
          </cell>
          <cell r="G41" t="str">
            <v>LA JAGUA DE IBIRICO</v>
          </cell>
          <cell r="H41">
            <v>3106676613</v>
          </cell>
          <cell r="I41">
            <v>35293</v>
          </cell>
          <cell r="J41">
            <v>1634</v>
          </cell>
          <cell r="K41" t="str">
            <v>DRUMMOND</v>
          </cell>
          <cell r="L41">
            <v>44136</v>
          </cell>
          <cell r="M41">
            <v>1234200</v>
          </cell>
          <cell r="N41" t="str">
            <v>COOSALUD ESS</v>
          </cell>
          <cell r="O41" t="str">
            <v>PORVENIR S.A.</v>
          </cell>
          <cell r="P41" t="str">
            <v>MECANICO DE LLANTAS IV</v>
          </cell>
          <cell r="Q41" t="str">
            <v>BBVA</v>
          </cell>
          <cell r="R41" t="str">
            <v>06140200087443</v>
          </cell>
          <cell r="S41" t="str">
            <v>COMFACESAR</v>
          </cell>
          <cell r="T41" t="str">
            <v>Indefinido</v>
          </cell>
        </row>
        <row r="42">
          <cell r="B42">
            <v>1065571674</v>
          </cell>
          <cell r="C42" t="str">
            <v>VALLEDUPAR</v>
          </cell>
          <cell r="D42" t="str">
            <v>CASTRILLO MARTINEZ ROBERTO CARLOS</v>
          </cell>
          <cell r="E42" t="str">
            <v>M</v>
          </cell>
          <cell r="F42" t="str">
            <v>MANZANA 58 CASA 1A</v>
          </cell>
          <cell r="G42" t="str">
            <v>VALLEDUPAR</v>
          </cell>
          <cell r="H42">
            <v>3167462229</v>
          </cell>
          <cell r="I42">
            <v>31598</v>
          </cell>
          <cell r="J42">
            <v>1634</v>
          </cell>
          <cell r="K42" t="str">
            <v>DRUMMOND</v>
          </cell>
          <cell r="L42">
            <v>41671</v>
          </cell>
          <cell r="M42">
            <v>2616800</v>
          </cell>
          <cell r="N42" t="str">
            <v>SALUD TOTAL S.A.</v>
          </cell>
          <cell r="O42" t="str">
            <v>COLPENSIONES</v>
          </cell>
          <cell r="P42" t="str">
            <v>MECANICO DE LLANTAS I</v>
          </cell>
          <cell r="Q42" t="str">
            <v>BBVA</v>
          </cell>
          <cell r="R42" t="str">
            <v>04860200155054</v>
          </cell>
          <cell r="S42" t="str">
            <v>COMFACESAR</v>
          </cell>
          <cell r="T42" t="str">
            <v>Indefinido</v>
          </cell>
        </row>
        <row r="43">
          <cell r="B43">
            <v>1064109238</v>
          </cell>
          <cell r="C43" t="str">
            <v>LA JAGUA DE IBIRICO</v>
          </cell>
          <cell r="D43" t="str">
            <v>CASTRO CARO RICARDO</v>
          </cell>
          <cell r="E43" t="str">
            <v>M</v>
          </cell>
          <cell r="F43" t="str">
            <v>DIAGONAL 11 10B 46</v>
          </cell>
          <cell r="G43" t="str">
            <v>LA JAGUA DE IBIRICO</v>
          </cell>
          <cell r="H43">
            <v>3137463019</v>
          </cell>
          <cell r="I43">
            <v>32073</v>
          </cell>
          <cell r="J43">
            <v>1634</v>
          </cell>
          <cell r="K43" t="str">
            <v>DRUMMOND</v>
          </cell>
          <cell r="L43">
            <v>40756</v>
          </cell>
          <cell r="M43">
            <v>2119300</v>
          </cell>
          <cell r="N43" t="str">
            <v>SALUD TOTAL S.A.</v>
          </cell>
          <cell r="O43" t="str">
            <v>PORVENIR S.A.</v>
          </cell>
          <cell r="P43" t="str">
            <v>MECANICO DE LLANTAS II</v>
          </cell>
          <cell r="Q43" t="str">
            <v>BBVA</v>
          </cell>
          <cell r="R43" t="str">
            <v>09400200231533</v>
          </cell>
          <cell r="S43" t="str">
            <v>COMFACESAR</v>
          </cell>
          <cell r="T43" t="str">
            <v>Indefinido</v>
          </cell>
        </row>
        <row r="44">
          <cell r="B44">
            <v>9694234</v>
          </cell>
          <cell r="C44" t="str">
            <v>AGUACHICA</v>
          </cell>
          <cell r="D44" t="str">
            <v>CAVIEDES TORRES SERGIO ANDRES</v>
          </cell>
          <cell r="E44" t="str">
            <v>M</v>
          </cell>
          <cell r="F44" t="str">
            <v>CALLE 92 70 60</v>
          </cell>
          <cell r="G44" t="str">
            <v>BARRANQUILLA</v>
          </cell>
          <cell r="H44">
            <v>3205685789</v>
          </cell>
          <cell r="I44">
            <v>30801</v>
          </cell>
          <cell r="J44">
            <v>167001</v>
          </cell>
          <cell r="K44" t="str">
            <v>COMERCIAL CORPORATIVO</v>
          </cell>
          <cell r="L44">
            <v>39727</v>
          </cell>
          <cell r="M44">
            <v>10861400</v>
          </cell>
          <cell r="N44" t="str">
            <v>EPS SURA (ANTES SUSALUD)</v>
          </cell>
          <cell r="O44" t="str">
            <v>PORVENIR S.A.</v>
          </cell>
          <cell r="P44" t="str">
            <v>GERENTE COMERCIAL</v>
          </cell>
          <cell r="Q44" t="str">
            <v>BBVA</v>
          </cell>
          <cell r="R44" t="str">
            <v>00920200363258</v>
          </cell>
          <cell r="S44" t="str">
            <v>COMFAMILIAR DEL ATLANTICO</v>
          </cell>
          <cell r="T44" t="str">
            <v>Indefinido</v>
          </cell>
        </row>
        <row r="45">
          <cell r="B45">
            <v>1140863312</v>
          </cell>
          <cell r="C45" t="str">
            <v>BARRANQUILLA</v>
          </cell>
          <cell r="D45" t="str">
            <v>CELEDON ROCHA LUIS ALFONSO</v>
          </cell>
          <cell r="E45" t="str">
            <v>M</v>
          </cell>
          <cell r="F45" t="str">
            <v>CRA 50 103 24</v>
          </cell>
          <cell r="G45" t="str">
            <v>BARRANQUILLA</v>
          </cell>
          <cell r="H45">
            <v>3215015572</v>
          </cell>
          <cell r="I45">
            <v>34228</v>
          </cell>
          <cell r="J45">
            <v>1696</v>
          </cell>
          <cell r="K45" t="str">
            <v>MTG KTCOL</v>
          </cell>
          <cell r="L45">
            <v>44789</v>
          </cell>
          <cell r="M45">
            <v>6500000</v>
          </cell>
          <cell r="N45" t="str">
            <v>EPS SURA (ANTES SUSALUD)</v>
          </cell>
          <cell r="O45" t="str">
            <v>PROTECCION S.A.</v>
          </cell>
          <cell r="P45" t="str">
            <v>INGENIERO DE IMPLEMENTACION TOMS LATAM</v>
          </cell>
          <cell r="Q45" t="str">
            <v>BBVA</v>
          </cell>
          <cell r="R45" t="str">
            <v>01440200321312</v>
          </cell>
          <cell r="S45" t="str">
            <v>COMFAMILIAR DEL ATLANTICO</v>
          </cell>
          <cell r="T45" t="str">
            <v>Indefinido</v>
          </cell>
        </row>
        <row r="46">
          <cell r="B46">
            <v>8791845</v>
          </cell>
          <cell r="C46" t="str">
            <v>GALAPA</v>
          </cell>
          <cell r="D46" t="str">
            <v>CELIN MARQUEZ ANIBAL ANTONIO</v>
          </cell>
          <cell r="E46" t="str">
            <v>M</v>
          </cell>
          <cell r="F46" t="str">
            <v>CARRERA 25 B 12 25</v>
          </cell>
          <cell r="G46" t="str">
            <v>GALAPA</v>
          </cell>
          <cell r="H46">
            <v>3114087484</v>
          </cell>
          <cell r="I46">
            <v>23617</v>
          </cell>
          <cell r="J46">
            <v>1639</v>
          </cell>
          <cell r="K46" t="str">
            <v>UNDER GROUND SERVICES</v>
          </cell>
          <cell r="L46">
            <v>44725</v>
          </cell>
          <cell r="M46">
            <v>1824500</v>
          </cell>
          <cell r="N46" t="str">
            <v>EPS SURA (ANTES SUSALUD)</v>
          </cell>
          <cell r="O46" t="str">
            <v>COLPENSIONES</v>
          </cell>
          <cell r="P46" t="str">
            <v>MECANICO DE LLANTAS II</v>
          </cell>
          <cell r="Q46" t="str">
            <v>BBVA</v>
          </cell>
          <cell r="R46" t="str">
            <v>00260200168906</v>
          </cell>
          <cell r="S46" t="str">
            <v>COMFAMILIAR DEL ATLANTICO</v>
          </cell>
          <cell r="T46" t="str">
            <v>Indefinido</v>
          </cell>
        </row>
        <row r="47">
          <cell r="B47">
            <v>1048281270</v>
          </cell>
          <cell r="C47" t="str">
            <v>MALAMBO</v>
          </cell>
          <cell r="D47" t="str">
            <v>CERPAS RIVERA DEIBIS</v>
          </cell>
          <cell r="E47" t="str">
            <v>M</v>
          </cell>
          <cell r="F47" t="str">
            <v>TRANSVERSAL 1D  63 39</v>
          </cell>
          <cell r="G47" t="str">
            <v>SOLEDAD</v>
          </cell>
          <cell r="H47">
            <v>3183637299</v>
          </cell>
          <cell r="I47">
            <v>33061</v>
          </cell>
          <cell r="J47">
            <v>1640</v>
          </cell>
          <cell r="K47" t="str">
            <v>BARRANQUILLA PORT</v>
          </cell>
          <cell r="L47">
            <v>42248</v>
          </cell>
          <cell r="M47">
            <v>1198000</v>
          </cell>
          <cell r="N47" t="str">
            <v>SALUD TOTAL S.A.</v>
          </cell>
          <cell r="O47" t="str">
            <v>COLFONDOS S.A.</v>
          </cell>
          <cell r="P47" t="str">
            <v>MECANICO DE LLANTAS COMERCIAL III</v>
          </cell>
          <cell r="Q47" t="str">
            <v>BBVA</v>
          </cell>
          <cell r="R47" t="str">
            <v>06200200308536</v>
          </cell>
          <cell r="S47" t="str">
            <v>COMFAMILIAR DEL ATLANTICO</v>
          </cell>
          <cell r="T47" t="str">
            <v>Indefinido</v>
          </cell>
        </row>
        <row r="48">
          <cell r="B48">
            <v>77191463</v>
          </cell>
          <cell r="C48" t="str">
            <v>VALLEDUPAR</v>
          </cell>
          <cell r="D48" t="str">
            <v>CESPEDES ORTEGON OMAR HUMBERTO</v>
          </cell>
          <cell r="E48" t="str">
            <v>M</v>
          </cell>
          <cell r="F48" t="str">
            <v>TRANSVERSAL 1A 11 20</v>
          </cell>
          <cell r="G48" t="str">
            <v>LA JAGUA DE IBIRICO</v>
          </cell>
          <cell r="H48">
            <v>3145552473</v>
          </cell>
          <cell r="I48">
            <v>27867</v>
          </cell>
          <cell r="J48">
            <v>1639</v>
          </cell>
          <cell r="K48" t="str">
            <v>UNDER GROUND SERVICES</v>
          </cell>
          <cell r="L48">
            <v>44278</v>
          </cell>
          <cell r="M48">
            <v>1795600</v>
          </cell>
          <cell r="N48" t="str">
            <v>SALUD TOTAL S.A.</v>
          </cell>
          <cell r="O48" t="str">
            <v>PORVENIR S.A.</v>
          </cell>
          <cell r="P48" t="str">
            <v>MECANICO DE LLANTAS II</v>
          </cell>
          <cell r="Q48" t="str">
            <v>BANCOLOMBIA</v>
          </cell>
          <cell r="R48" t="str">
            <v>70420931687</v>
          </cell>
          <cell r="S48" t="str">
            <v>COMFACESAR</v>
          </cell>
          <cell r="T48" t="str">
            <v>Labor Contratada</v>
          </cell>
        </row>
        <row r="49">
          <cell r="B49">
            <v>73549174</v>
          </cell>
          <cell r="C49" t="str">
            <v>EL CARMEN DE BOLIVAR</v>
          </cell>
          <cell r="D49" t="str">
            <v>CONTRERAS AGUILAR LUIS MIGUEL</v>
          </cell>
          <cell r="E49" t="str">
            <v>M</v>
          </cell>
          <cell r="F49" t="str">
            <v>CALLE 2A 20</v>
          </cell>
          <cell r="G49" t="str">
            <v>SANTA MARTA</v>
          </cell>
          <cell r="H49">
            <v>3185788037</v>
          </cell>
          <cell r="I49">
            <v>25890</v>
          </cell>
          <cell r="J49">
            <v>1634</v>
          </cell>
          <cell r="K49" t="str">
            <v>DRUMMOND</v>
          </cell>
          <cell r="L49">
            <v>41671</v>
          </cell>
          <cell r="M49">
            <v>2455500</v>
          </cell>
          <cell r="N49" t="str">
            <v>SALUD TOTAL S.A.</v>
          </cell>
          <cell r="O49" t="str">
            <v>PORVENIR S.A.</v>
          </cell>
          <cell r="P49" t="str">
            <v>TECNICO REPARADOR OTR I</v>
          </cell>
          <cell r="Q49" t="str">
            <v>BBVA</v>
          </cell>
          <cell r="R49" t="str">
            <v>05100200082357</v>
          </cell>
          <cell r="S49" t="str">
            <v>COMFACESAR</v>
          </cell>
          <cell r="T49" t="str">
            <v>Indefinido</v>
          </cell>
        </row>
        <row r="50">
          <cell r="B50">
            <v>12523280</v>
          </cell>
          <cell r="C50" t="str">
            <v>LA JAGUA DE IBIRICO</v>
          </cell>
          <cell r="D50" t="str">
            <v>CORONEL QUINTERO JAVIER</v>
          </cell>
          <cell r="E50" t="str">
            <v>M</v>
          </cell>
          <cell r="F50" t="str">
            <v>CALLE 10 2 23</v>
          </cell>
          <cell r="G50" t="str">
            <v>LA JAGUA DE IBIRICO</v>
          </cell>
          <cell r="H50">
            <v>3168757412</v>
          </cell>
          <cell r="I50">
            <v>28008</v>
          </cell>
          <cell r="J50">
            <v>1634</v>
          </cell>
          <cell r="K50" t="str">
            <v>DRUMMOND</v>
          </cell>
          <cell r="L50">
            <v>39146</v>
          </cell>
          <cell r="M50">
            <v>5525600</v>
          </cell>
          <cell r="N50" t="str">
            <v>SALUD TOTAL S.A.</v>
          </cell>
          <cell r="O50" t="str">
            <v>COLPENSIONES</v>
          </cell>
          <cell r="P50" t="str">
            <v>SUPERVISOR DE PROYECTO</v>
          </cell>
          <cell r="Q50" t="str">
            <v>BBVA</v>
          </cell>
          <cell r="R50" t="str">
            <v>00920200116508</v>
          </cell>
          <cell r="S50" t="str">
            <v>COMFACESAR</v>
          </cell>
          <cell r="T50" t="str">
            <v>Indefinido</v>
          </cell>
        </row>
        <row r="51">
          <cell r="B51">
            <v>1064112298</v>
          </cell>
          <cell r="C51" t="str">
            <v>LA JAGUA DE IBIRICO</v>
          </cell>
          <cell r="D51" t="str">
            <v>CUBILLOS ARDILA JHON EDINSON</v>
          </cell>
          <cell r="E51" t="str">
            <v>M</v>
          </cell>
          <cell r="F51" t="str">
            <v>CARRERA 4 2 49</v>
          </cell>
          <cell r="G51" t="str">
            <v>LA JAGUA DE IBIRICO</v>
          </cell>
          <cell r="H51">
            <v>3182894807</v>
          </cell>
          <cell r="I51">
            <v>33587</v>
          </cell>
          <cell r="J51">
            <v>1634</v>
          </cell>
          <cell r="K51" t="str">
            <v>DRUMMOND</v>
          </cell>
          <cell r="L51">
            <v>44136</v>
          </cell>
          <cell r="M51">
            <v>1234200</v>
          </cell>
          <cell r="N51" t="str">
            <v>SALUD TOTAL S.A.</v>
          </cell>
          <cell r="O51" t="str">
            <v>COLPENSIONES</v>
          </cell>
          <cell r="P51" t="str">
            <v>MECANICO DE LLANTAS IV</v>
          </cell>
          <cell r="Q51" t="str">
            <v>BBVA</v>
          </cell>
          <cell r="R51" t="str">
            <v>06140200067460</v>
          </cell>
          <cell r="S51" t="str">
            <v>COMFACESAR</v>
          </cell>
          <cell r="T51" t="str">
            <v>Indefinido</v>
          </cell>
        </row>
        <row r="52">
          <cell r="B52">
            <v>19600860</v>
          </cell>
          <cell r="C52" t="str">
            <v>FUNDACION</v>
          </cell>
          <cell r="D52" t="str">
            <v>CUELLO ANGULO JOHANS</v>
          </cell>
          <cell r="E52" t="str">
            <v>M</v>
          </cell>
          <cell r="F52" t="str">
            <v>CALLE 9 10 26</v>
          </cell>
          <cell r="G52" t="str">
            <v>FUNDACION</v>
          </cell>
          <cell r="H52">
            <v>3163124878</v>
          </cell>
          <cell r="I52">
            <v>29934</v>
          </cell>
          <cell r="J52">
            <v>1634</v>
          </cell>
          <cell r="K52" t="str">
            <v>DRUMMOND</v>
          </cell>
          <cell r="L52">
            <v>41671</v>
          </cell>
          <cell r="M52">
            <v>2455500</v>
          </cell>
          <cell r="N52" t="str">
            <v>SALUD TOTAL S.A.</v>
          </cell>
          <cell r="O52" t="str">
            <v>PROTECCION S.A.</v>
          </cell>
          <cell r="P52" t="str">
            <v>TECNICO REPARADOR OTR I</v>
          </cell>
          <cell r="Q52" t="str">
            <v>BBVA</v>
          </cell>
          <cell r="R52" t="str">
            <v>03750200236551</v>
          </cell>
          <cell r="S52" t="str">
            <v>COMFAMILIAR DEL ATLANTICO</v>
          </cell>
          <cell r="T52" t="str">
            <v>Indefinido</v>
          </cell>
        </row>
        <row r="53">
          <cell r="B53">
            <v>15186483</v>
          </cell>
          <cell r="C53" t="str">
            <v>URUMITA</v>
          </cell>
          <cell r="D53" t="str">
            <v>CUELLO MAESTRE YOHAN DAVID</v>
          </cell>
          <cell r="E53" t="str">
            <v>M</v>
          </cell>
          <cell r="F53" t="str">
            <v>CALLE 1414 19</v>
          </cell>
          <cell r="G53" t="str">
            <v>URUMITA</v>
          </cell>
          <cell r="H53">
            <v>3156598392</v>
          </cell>
          <cell r="I53">
            <v>31057</v>
          </cell>
          <cell r="J53">
            <v>1634</v>
          </cell>
          <cell r="K53" t="str">
            <v>DRUMMOND</v>
          </cell>
          <cell r="L53">
            <v>42728</v>
          </cell>
          <cell r="M53">
            <v>2455500</v>
          </cell>
          <cell r="N53" t="str">
            <v>NUEVA EPS</v>
          </cell>
          <cell r="O53" t="str">
            <v>PORVENIR S.A.</v>
          </cell>
          <cell r="P53" t="str">
            <v>TECNICO REPARADOR OTR I</v>
          </cell>
          <cell r="Q53" t="str">
            <v>BBVA</v>
          </cell>
          <cell r="R53" t="str">
            <v>09400200337272</v>
          </cell>
          <cell r="S53" t="str">
            <v>COMFACESAR</v>
          </cell>
          <cell r="T53" t="str">
            <v>Indefinido</v>
          </cell>
        </row>
        <row r="54">
          <cell r="B54">
            <v>84038725</v>
          </cell>
          <cell r="C54" t="str">
            <v>SAN JUAN DEL CESAR</v>
          </cell>
          <cell r="D54" t="str">
            <v>CUJIA GUERRA YIMIS ALFONSO</v>
          </cell>
          <cell r="E54" t="str">
            <v>M</v>
          </cell>
          <cell r="F54" t="str">
            <v>CALLE 10 4 04</v>
          </cell>
          <cell r="G54" t="str">
            <v>SAN JUAN DEL CESAR</v>
          </cell>
          <cell r="H54">
            <v>3157521182</v>
          </cell>
          <cell r="I54">
            <v>26135</v>
          </cell>
          <cell r="J54">
            <v>1634</v>
          </cell>
          <cell r="K54" t="str">
            <v>DRUMMOND</v>
          </cell>
          <cell r="L54">
            <v>41655</v>
          </cell>
          <cell r="M54">
            <v>2119300</v>
          </cell>
          <cell r="N54" t="str">
            <v>E.P.S. SANITAS S.A.</v>
          </cell>
          <cell r="O54" t="str">
            <v>COLPENSIONES</v>
          </cell>
          <cell r="P54" t="str">
            <v>MECANICO DE LLANTAS II</v>
          </cell>
          <cell r="Q54" t="str">
            <v>BBVA</v>
          </cell>
          <cell r="R54" t="str">
            <v>06140200008308</v>
          </cell>
          <cell r="S54" t="str">
            <v>COMFAMILIAR DE LA GUAJIRA</v>
          </cell>
          <cell r="T54" t="str">
            <v>Indefinido</v>
          </cell>
        </row>
        <row r="55">
          <cell r="B55">
            <v>1064110851</v>
          </cell>
          <cell r="C55" t="str">
            <v>LA JAGUA DE IBIRICO</v>
          </cell>
          <cell r="D55" t="str">
            <v>DAZA REYES FERNANDO MIGUEL JOSE</v>
          </cell>
          <cell r="E55" t="str">
            <v>M</v>
          </cell>
          <cell r="F55" t="str">
            <v>DIAGONAL 6 1G 19 BARRIO 17 FEBRERO</v>
          </cell>
          <cell r="G55" t="str">
            <v>LA JAGUA DE IBIRICO</v>
          </cell>
          <cell r="H55">
            <v>3218518623</v>
          </cell>
          <cell r="I55">
            <v>33064</v>
          </cell>
          <cell r="J55">
            <v>1634</v>
          </cell>
          <cell r="K55" t="str">
            <v>DRUMMOND</v>
          </cell>
          <cell r="L55">
            <v>41426</v>
          </cell>
          <cell r="M55">
            <v>2119300</v>
          </cell>
          <cell r="N55" t="str">
            <v>SALUD TOTAL S.A.</v>
          </cell>
          <cell r="O55" t="str">
            <v>PORVENIR S.A.</v>
          </cell>
          <cell r="P55" t="str">
            <v>MECANICO DE LLANTAS II</v>
          </cell>
          <cell r="Q55" t="str">
            <v>BBVA</v>
          </cell>
          <cell r="R55" t="str">
            <v>04860200119605</v>
          </cell>
          <cell r="S55" t="str">
            <v>COMFACESAR</v>
          </cell>
          <cell r="T55" t="str">
            <v>Indefinido</v>
          </cell>
        </row>
        <row r="56">
          <cell r="B56">
            <v>72053887</v>
          </cell>
          <cell r="C56" t="str">
            <v>MALAMBO</v>
          </cell>
          <cell r="D56" t="str">
            <v>DE LA CRUZ BELENO LUIS EDUARDO</v>
          </cell>
          <cell r="E56" t="str">
            <v>M</v>
          </cell>
          <cell r="F56" t="str">
            <v>CALLE 12 1 SUR 12</v>
          </cell>
          <cell r="G56" t="str">
            <v>MALAMBO</v>
          </cell>
          <cell r="H56">
            <v>3002195922</v>
          </cell>
          <cell r="I56">
            <v>30495</v>
          </cell>
          <cell r="J56">
            <v>167602</v>
          </cell>
          <cell r="K56" t="str">
            <v>COMERCIAL COSTA (S)</v>
          </cell>
          <cell r="L56">
            <v>40725</v>
          </cell>
          <cell r="M56">
            <v>1391700</v>
          </cell>
          <cell r="N56" t="str">
            <v>SALUD TOTAL S.A.</v>
          </cell>
          <cell r="O56" t="str">
            <v>COLFONDOS S.A.</v>
          </cell>
          <cell r="P56" t="str">
            <v>MECANICO DE LLANTAS COMERCIAL III</v>
          </cell>
          <cell r="Q56" t="str">
            <v>BBVA</v>
          </cell>
          <cell r="R56" t="str">
            <v>00920200238641</v>
          </cell>
          <cell r="S56" t="str">
            <v>COMFAMILIAR DEL ATLANTICO</v>
          </cell>
          <cell r="T56" t="str">
            <v>Indefinido</v>
          </cell>
        </row>
        <row r="57">
          <cell r="B57">
            <v>1065894862</v>
          </cell>
          <cell r="C57" t="str">
            <v>AGUACHICA</v>
          </cell>
          <cell r="D57" t="str">
            <v>DEL VALLE PALLARES CRISTIAN CAMILO</v>
          </cell>
          <cell r="E57" t="str">
            <v>M</v>
          </cell>
          <cell r="F57" t="str">
            <v>CRA 14 7 48</v>
          </cell>
          <cell r="G57" t="str">
            <v>AGUACHICA</v>
          </cell>
          <cell r="H57">
            <v>3046395772</v>
          </cell>
          <cell r="I57">
            <v>34069</v>
          </cell>
          <cell r="J57">
            <v>1642</v>
          </cell>
          <cell r="K57" t="str">
            <v>ECUADOR</v>
          </cell>
          <cell r="L57">
            <v>44256</v>
          </cell>
          <cell r="M57">
            <v>3168600</v>
          </cell>
          <cell r="N57" t="str">
            <v>E.P.S. SANITAS S.A.</v>
          </cell>
          <cell r="O57" t="str">
            <v>PORVENIR S.A.</v>
          </cell>
          <cell r="P57" t="str">
            <v>INGENIERO DE SERVICIO TECNICO</v>
          </cell>
          <cell r="Q57" t="str">
            <v>BBVA</v>
          </cell>
          <cell r="R57" t="str">
            <v>08080200090526</v>
          </cell>
          <cell r="S57" t="str">
            <v>COMFACESAR</v>
          </cell>
          <cell r="T57" t="str">
            <v>Indefinido</v>
          </cell>
        </row>
        <row r="58">
          <cell r="B58">
            <v>1113527951</v>
          </cell>
          <cell r="C58" t="str">
            <v>CANDELARIA</v>
          </cell>
          <cell r="D58" t="str">
            <v>DELGADO AREVALO HECTOR ANDRES</v>
          </cell>
          <cell r="E58" t="str">
            <v>M</v>
          </cell>
          <cell r="F58" t="str">
            <v>CR 9 11 33</v>
          </cell>
          <cell r="G58" t="str">
            <v>CALI</v>
          </cell>
          <cell r="H58">
            <v>3144743918</v>
          </cell>
          <cell r="I58">
            <v>34102</v>
          </cell>
          <cell r="J58">
            <v>1675</v>
          </cell>
          <cell r="K58" t="str">
            <v>COMERCIAL VALLE</v>
          </cell>
          <cell r="L58">
            <v>42611</v>
          </cell>
          <cell r="M58">
            <v>1426600</v>
          </cell>
          <cell r="N58" t="str">
            <v>SERVICIO OCCIDENTAL DE SALUD S.O.S</v>
          </cell>
          <cell r="O58" t="str">
            <v>PORVENIR S.A.</v>
          </cell>
          <cell r="P58" t="str">
            <v>REPARADOR DE LLANTAS AG</v>
          </cell>
          <cell r="Q58" t="str">
            <v>BBVA</v>
          </cell>
          <cell r="R58" t="str">
            <v>06900200389622</v>
          </cell>
          <cell r="S58" t="str">
            <v>COMFENALCO VALLE</v>
          </cell>
          <cell r="T58" t="str">
            <v>Indefinido</v>
          </cell>
        </row>
        <row r="59">
          <cell r="B59">
            <v>17973946</v>
          </cell>
          <cell r="C59" t="str">
            <v>VILLANUEVA</v>
          </cell>
          <cell r="D59" t="str">
            <v>DIAZ ACOSTA EDILBERTO</v>
          </cell>
          <cell r="E59" t="str">
            <v>M</v>
          </cell>
          <cell r="F59" t="str">
            <v>CALL 18 17 38</v>
          </cell>
          <cell r="G59" t="str">
            <v>HATONUEVO</v>
          </cell>
          <cell r="H59">
            <v>3154387009</v>
          </cell>
          <cell r="I59">
            <v>25739</v>
          </cell>
          <cell r="J59">
            <v>1634</v>
          </cell>
          <cell r="K59" t="str">
            <v>DRUMMOND</v>
          </cell>
          <cell r="L59">
            <v>40375</v>
          </cell>
          <cell r="M59">
            <v>2616800</v>
          </cell>
          <cell r="N59" t="str">
            <v>NUEVA EPS</v>
          </cell>
          <cell r="O59" t="str">
            <v>PORVENIR S.A.</v>
          </cell>
          <cell r="P59" t="str">
            <v>MECANICO DE LLANTAS I</v>
          </cell>
          <cell r="Q59" t="str">
            <v>BBVA</v>
          </cell>
          <cell r="R59" t="str">
            <v>05100200123169</v>
          </cell>
          <cell r="S59" t="str">
            <v>COMFACESAR</v>
          </cell>
          <cell r="T59" t="str">
            <v>Indefinido</v>
          </cell>
        </row>
        <row r="60">
          <cell r="B60">
            <v>17976420</v>
          </cell>
          <cell r="C60" t="str">
            <v>VILLANUEVA</v>
          </cell>
          <cell r="D60" t="str">
            <v>DIAZ GUERRA EVER ENRIQUE</v>
          </cell>
          <cell r="E60" t="str">
            <v>M</v>
          </cell>
          <cell r="F60" t="str">
            <v>CALLE 10 13 44</v>
          </cell>
          <cell r="G60" t="str">
            <v>VILLANUEVA</v>
          </cell>
          <cell r="H60">
            <v>3156492432</v>
          </cell>
          <cell r="I60">
            <v>28739</v>
          </cell>
          <cell r="J60">
            <v>1634</v>
          </cell>
          <cell r="K60" t="str">
            <v>DRUMMOND</v>
          </cell>
          <cell r="L60">
            <v>41655</v>
          </cell>
          <cell r="M60">
            <v>2119300</v>
          </cell>
          <cell r="N60" t="str">
            <v>NUEVA EPS</v>
          </cell>
          <cell r="O60" t="str">
            <v>COLFONDOS S.A.</v>
          </cell>
          <cell r="P60" t="str">
            <v>MECANICO DE LLANTAS II</v>
          </cell>
          <cell r="Q60" t="str">
            <v>BBVA</v>
          </cell>
          <cell r="R60" t="str">
            <v>06140200008274</v>
          </cell>
          <cell r="S60" t="str">
            <v>COMFAMILIAR DE LA GUAJIRA</v>
          </cell>
          <cell r="T60" t="str">
            <v>Indefinido</v>
          </cell>
        </row>
        <row r="61">
          <cell r="B61">
            <v>1113521654</v>
          </cell>
          <cell r="C61" t="str">
            <v>CANDELARIA</v>
          </cell>
          <cell r="D61" t="str">
            <v>DIAZ OVIEDO LEONARDO ALEXIS</v>
          </cell>
          <cell r="E61" t="str">
            <v>M</v>
          </cell>
          <cell r="F61" t="str">
            <v>CALLE 6  1 62</v>
          </cell>
          <cell r="G61" t="str">
            <v>CANDELARIA</v>
          </cell>
          <cell r="H61">
            <v>3128665767</v>
          </cell>
          <cell r="I61">
            <v>33021</v>
          </cell>
          <cell r="J61">
            <v>1624</v>
          </cell>
          <cell r="K61" t="str">
            <v>MAYAGUEZ</v>
          </cell>
          <cell r="L61">
            <v>44532</v>
          </cell>
          <cell r="M61">
            <v>1426600</v>
          </cell>
          <cell r="N61" t="str">
            <v>NUEVA EPS</v>
          </cell>
          <cell r="O61" t="str">
            <v>PROTECCION S.A.</v>
          </cell>
          <cell r="P61" t="str">
            <v>MECANICO DE LLANTAS AG I</v>
          </cell>
          <cell r="Q61" t="str">
            <v>BBVA</v>
          </cell>
          <cell r="R61" t="str">
            <v>09050200111639</v>
          </cell>
          <cell r="S61" t="str">
            <v>COMFENALCO VALLE</v>
          </cell>
          <cell r="T61" t="str">
            <v>Indefinido</v>
          </cell>
        </row>
        <row r="62">
          <cell r="B62">
            <v>1112222284</v>
          </cell>
          <cell r="C62" t="str">
            <v>PRADERA</v>
          </cell>
          <cell r="D62" t="str">
            <v>ESCOBAR BETANCOURT GONZALO ADOLFO</v>
          </cell>
          <cell r="E62" t="str">
            <v>M</v>
          </cell>
          <cell r="F62" t="str">
            <v>CALLE 6 4 09</v>
          </cell>
          <cell r="G62" t="str">
            <v>PRADERA</v>
          </cell>
          <cell r="H62">
            <v>3145188925</v>
          </cell>
          <cell r="I62">
            <v>32594</v>
          </cell>
          <cell r="J62">
            <v>1624</v>
          </cell>
          <cell r="K62" t="str">
            <v>MAYAGUEZ</v>
          </cell>
          <cell r="L62">
            <v>43891</v>
          </cell>
          <cell r="M62">
            <v>1426600</v>
          </cell>
          <cell r="N62" t="str">
            <v>COMPENSAR ENTIDAD PROMOTORA DE SALUD</v>
          </cell>
          <cell r="O62" t="str">
            <v>PORVENIR S.A.</v>
          </cell>
          <cell r="P62" t="str">
            <v>MECANICO DE LLANTAS AG I</v>
          </cell>
          <cell r="Q62" t="str">
            <v>BBVA</v>
          </cell>
          <cell r="R62" t="str">
            <v>06900200523212</v>
          </cell>
          <cell r="S62" t="str">
            <v>COMFENALCO VALLE</v>
          </cell>
          <cell r="T62" t="str">
            <v>Indefinido</v>
          </cell>
        </row>
        <row r="63">
          <cell r="B63">
            <v>1065614635</v>
          </cell>
          <cell r="C63" t="str">
            <v>VALLEDUPAR</v>
          </cell>
          <cell r="D63" t="str">
            <v>ESCOBAR LOPEZ CARLOS JULIO</v>
          </cell>
          <cell r="E63" t="str">
            <v>M</v>
          </cell>
          <cell r="F63" t="str">
            <v>CALLE 22A No 5 05</v>
          </cell>
          <cell r="G63" t="str">
            <v>VALLEDUPAR</v>
          </cell>
          <cell r="H63">
            <v>3165397039</v>
          </cell>
          <cell r="I63">
            <v>32920</v>
          </cell>
          <cell r="J63">
            <v>1634</v>
          </cell>
          <cell r="K63" t="str">
            <v>DRUMMOND</v>
          </cell>
          <cell r="L63">
            <v>41671</v>
          </cell>
          <cell r="M63">
            <v>2616800</v>
          </cell>
          <cell r="N63" t="str">
            <v>SALUD TOTAL S.A.</v>
          </cell>
          <cell r="O63" t="str">
            <v>COLPENSIONES</v>
          </cell>
          <cell r="P63" t="str">
            <v>MECANICO DE LLANTAS I</v>
          </cell>
          <cell r="Q63" t="str">
            <v>BBVA</v>
          </cell>
          <cell r="R63" t="str">
            <v>09380200530045</v>
          </cell>
          <cell r="S63" t="str">
            <v>COMFACESAR</v>
          </cell>
          <cell r="T63" t="str">
            <v>Indefinido</v>
          </cell>
        </row>
        <row r="64">
          <cell r="B64">
            <v>1003252956</v>
          </cell>
          <cell r="C64" t="str">
            <v>EL PASO</v>
          </cell>
          <cell r="D64" t="str">
            <v>ESCOBAR NORIEGA ANUAR DAVID</v>
          </cell>
          <cell r="E64" t="str">
            <v>M</v>
          </cell>
          <cell r="F64" t="str">
            <v>CALLE 12  14 78</v>
          </cell>
          <cell r="G64" t="str">
            <v>EL PASO</v>
          </cell>
          <cell r="H64">
            <v>3245647466</v>
          </cell>
          <cell r="I64">
            <v>36725</v>
          </cell>
          <cell r="J64">
            <v>1634</v>
          </cell>
          <cell r="K64" t="str">
            <v>DRUMMOND</v>
          </cell>
          <cell r="L64">
            <v>44769</v>
          </cell>
          <cell r="M64">
            <v>1000000</v>
          </cell>
          <cell r="N64" t="str">
            <v>CAJACOPI ATLANTICO</v>
          </cell>
          <cell r="O64" t="str">
            <v>AFP PARA APRENDICES</v>
          </cell>
          <cell r="P64" t="str">
            <v>APRENDIZ SENA</v>
          </cell>
          <cell r="Q64" t="str">
            <v>BBVA</v>
          </cell>
          <cell r="R64" t="str">
            <v>06140200119246</v>
          </cell>
          <cell r="S64" t="str">
            <v>CAJA APRENDIZ</v>
          </cell>
          <cell r="T64">
            <v>44952</v>
          </cell>
        </row>
        <row r="65">
          <cell r="B65">
            <v>1004374364</v>
          </cell>
          <cell r="C65" t="str">
            <v>SANTA MARTA</v>
          </cell>
          <cell r="D65" t="str">
            <v>ESPANA HERRERA LUIS ALEJANDRO</v>
          </cell>
          <cell r="E65" t="str">
            <v>M</v>
          </cell>
          <cell r="F65" t="str">
            <v>KR 29 12 29 BIS 24</v>
          </cell>
          <cell r="G65" t="str">
            <v>SANTA MARTA</v>
          </cell>
          <cell r="H65">
            <v>3017708245</v>
          </cell>
          <cell r="I65">
            <v>35470</v>
          </cell>
          <cell r="J65">
            <v>163504</v>
          </cell>
          <cell r="K65" t="str">
            <v>MPSA SERVICIOS 01</v>
          </cell>
          <cell r="L65">
            <v>43467</v>
          </cell>
          <cell r="M65">
            <v>1391700</v>
          </cell>
          <cell r="N65" t="str">
            <v>E.P.S. SANITAS S.A.</v>
          </cell>
          <cell r="O65" t="str">
            <v>PORVENIR S.A.</v>
          </cell>
          <cell r="P65" t="str">
            <v>MECANICO DE LLANTAS COMERCIAL III</v>
          </cell>
          <cell r="Q65" t="str">
            <v>BBVA</v>
          </cell>
          <cell r="R65" t="str">
            <v>05180200396064</v>
          </cell>
          <cell r="S65" t="str">
            <v>CAJAMAG</v>
          </cell>
          <cell r="T65" t="str">
            <v>Indefinido</v>
          </cell>
        </row>
        <row r="66">
          <cell r="B66">
            <v>1065613418</v>
          </cell>
          <cell r="C66" t="str">
            <v>VALLEDUPAR</v>
          </cell>
          <cell r="D66" t="str">
            <v>FERNANDEZ FONTALVO DIDIER FABIAN</v>
          </cell>
          <cell r="E66" t="str">
            <v>M</v>
          </cell>
          <cell r="F66" t="str">
            <v>CRA 19 33 58</v>
          </cell>
          <cell r="G66" t="str">
            <v>VALLEDUPAR</v>
          </cell>
          <cell r="H66">
            <v>3152655768</v>
          </cell>
          <cell r="I66">
            <v>32877</v>
          </cell>
          <cell r="J66">
            <v>1634</v>
          </cell>
          <cell r="K66" t="str">
            <v>DRUMMOND</v>
          </cell>
          <cell r="L66">
            <v>41671</v>
          </cell>
          <cell r="M66">
            <v>2616800</v>
          </cell>
          <cell r="N66" t="str">
            <v>SALUD TOTAL S.A.</v>
          </cell>
          <cell r="O66" t="str">
            <v>PORVENIR S.A.</v>
          </cell>
          <cell r="P66" t="str">
            <v>MECANICO DE LLANTAS I</v>
          </cell>
          <cell r="Q66" t="str">
            <v>BBVA</v>
          </cell>
          <cell r="R66" t="str">
            <v>06140200008522</v>
          </cell>
          <cell r="S66" t="str">
            <v>COMFACESAR</v>
          </cell>
          <cell r="T66" t="str">
            <v>Indefinido</v>
          </cell>
        </row>
        <row r="67">
          <cell r="B67">
            <v>1143470162</v>
          </cell>
          <cell r="C67" t="str">
            <v>BARRANQUILLA</v>
          </cell>
          <cell r="D67" t="str">
            <v>FORTICH TORRES FRANKLIN DAVID</v>
          </cell>
          <cell r="E67" t="str">
            <v>M</v>
          </cell>
          <cell r="F67" t="str">
            <v>CRA 9B 49 70</v>
          </cell>
          <cell r="G67" t="str">
            <v>SOLEDAD</v>
          </cell>
          <cell r="H67">
            <v>3008872849</v>
          </cell>
          <cell r="I67">
            <v>36473</v>
          </cell>
          <cell r="J67">
            <v>1634</v>
          </cell>
          <cell r="K67" t="str">
            <v>DRUMMOND</v>
          </cell>
          <cell r="L67">
            <v>44726</v>
          </cell>
          <cell r="M67">
            <v>1000000</v>
          </cell>
          <cell r="N67" t="str">
            <v>COOSALUD ESS</v>
          </cell>
          <cell r="O67" t="str">
            <v>AFP PARA APRENDICES</v>
          </cell>
          <cell r="P67" t="str">
            <v>APRENDIZ SENA</v>
          </cell>
          <cell r="Q67" t="str">
            <v>BBVA</v>
          </cell>
          <cell r="R67" t="str">
            <v>09020200201466</v>
          </cell>
          <cell r="S67" t="str">
            <v>CAJA APRENDIZ</v>
          </cell>
          <cell r="T67">
            <v>44908</v>
          </cell>
        </row>
        <row r="68">
          <cell r="B68">
            <v>84038453</v>
          </cell>
          <cell r="C68" t="str">
            <v>SAN JUAN</v>
          </cell>
          <cell r="D68" t="str">
            <v>FRAGOZO DIAZ JOSE GREGORIO</v>
          </cell>
          <cell r="E68" t="str">
            <v>M</v>
          </cell>
          <cell r="F68" t="str">
            <v>CALLE 3A 12 51</v>
          </cell>
          <cell r="G68" t="str">
            <v>SAN JUAN DEL CESAR</v>
          </cell>
          <cell r="H68">
            <v>3145556763</v>
          </cell>
          <cell r="I68">
            <v>25721</v>
          </cell>
          <cell r="J68">
            <v>1634</v>
          </cell>
          <cell r="K68" t="str">
            <v>DRUMMOND</v>
          </cell>
          <cell r="L68">
            <v>39430</v>
          </cell>
          <cell r="M68">
            <v>10757900</v>
          </cell>
          <cell r="N68" t="str">
            <v>E.P.S. SANITAS S.A.</v>
          </cell>
          <cell r="O68" t="str">
            <v>COLPENSIONES</v>
          </cell>
          <cell r="P68" t="str">
            <v>GERENTE DE PROYECTO</v>
          </cell>
          <cell r="Q68" t="str">
            <v>BBVA</v>
          </cell>
          <cell r="R68" t="str">
            <v>03670200052677</v>
          </cell>
          <cell r="S68" t="str">
            <v>COMFACESAR</v>
          </cell>
          <cell r="T68" t="str">
            <v>Indefinido</v>
          </cell>
        </row>
        <row r="69">
          <cell r="B69">
            <v>1064114760</v>
          </cell>
          <cell r="C69" t="str">
            <v>LA JAGUA DE IBIRICO</v>
          </cell>
          <cell r="D69" t="str">
            <v>FUENTES MENDEZ DEIVER ALFONSO</v>
          </cell>
          <cell r="E69" t="str">
            <v>M</v>
          </cell>
          <cell r="F69" t="str">
            <v>CALLE 5 N 4 06</v>
          </cell>
          <cell r="G69" t="str">
            <v>LA JAGUA DE IBIRICO</v>
          </cell>
          <cell r="H69">
            <v>3183235183</v>
          </cell>
          <cell r="I69">
            <v>34357</v>
          </cell>
          <cell r="J69">
            <v>1634</v>
          </cell>
          <cell r="K69" t="str">
            <v>DRUMMOND</v>
          </cell>
          <cell r="L69">
            <v>43105</v>
          </cell>
          <cell r="M69">
            <v>1732100</v>
          </cell>
          <cell r="N69" t="str">
            <v>SALUD TOTAL S.A.</v>
          </cell>
          <cell r="O69" t="str">
            <v>PORVENIR S.A.</v>
          </cell>
          <cell r="P69" t="str">
            <v>MECANICO DE LLANTAS III</v>
          </cell>
          <cell r="Q69" t="str">
            <v>BBVA</v>
          </cell>
          <cell r="R69" t="str">
            <v>06140200052868</v>
          </cell>
          <cell r="S69" t="str">
            <v>COMFACESAR</v>
          </cell>
          <cell r="T69" t="str">
            <v>Indefinido</v>
          </cell>
        </row>
        <row r="70">
          <cell r="B70">
            <v>72269253</v>
          </cell>
          <cell r="C70" t="str">
            <v>BARRANQUILLA</v>
          </cell>
          <cell r="D70" t="str">
            <v>GALEANO CARBONELL DEWYTH</v>
          </cell>
          <cell r="E70" t="str">
            <v>M</v>
          </cell>
          <cell r="F70" t="str">
            <v>CALLE 50C 5B SUR 39</v>
          </cell>
          <cell r="G70" t="str">
            <v>BARRANQUILLA</v>
          </cell>
          <cell r="H70">
            <v>3012443749</v>
          </cell>
          <cell r="I70">
            <v>30230</v>
          </cell>
          <cell r="J70">
            <v>1694</v>
          </cell>
          <cell r="K70" t="str">
            <v>FINANCIERA &amp; IT</v>
          </cell>
          <cell r="L70">
            <v>41321</v>
          </cell>
          <cell r="M70">
            <v>6576900</v>
          </cell>
          <cell r="N70" t="str">
            <v>EPS SURA (ANTES SUSALUD)</v>
          </cell>
          <cell r="O70" t="str">
            <v>COLPENSIONES</v>
          </cell>
          <cell r="P70" t="str">
            <v>JEFE DE CONTABILIDAD</v>
          </cell>
          <cell r="Q70" t="str">
            <v>BBVA</v>
          </cell>
          <cell r="R70" t="str">
            <v>00920200268515</v>
          </cell>
          <cell r="S70" t="str">
            <v>COMFAMILIAR DEL ATLANTICO</v>
          </cell>
          <cell r="T70" t="str">
            <v>Indefinido</v>
          </cell>
        </row>
        <row r="71">
          <cell r="B71">
            <v>1079936495</v>
          </cell>
          <cell r="C71" t="str">
            <v>PIVIJAY</v>
          </cell>
          <cell r="D71" t="str">
            <v>GAMARRA BRIEVA FERNANDO JOSE</v>
          </cell>
          <cell r="E71" t="str">
            <v>M</v>
          </cell>
          <cell r="F71" t="str">
            <v xml:space="preserve">CALLE 13 18 19 </v>
          </cell>
          <cell r="G71" t="str">
            <v>PIVIJAY</v>
          </cell>
          <cell r="H71">
            <v>3014589585</v>
          </cell>
          <cell r="I71">
            <v>34029</v>
          </cell>
          <cell r="J71">
            <v>167701</v>
          </cell>
          <cell r="K71" t="str">
            <v>COMERCIAL ANTIOQUIA (C)</v>
          </cell>
          <cell r="L71">
            <v>44852</v>
          </cell>
          <cell r="M71">
            <v>1373000</v>
          </cell>
          <cell r="N71" t="str">
            <v>SALUD TOTAL S.A.</v>
          </cell>
          <cell r="O71" t="str">
            <v>PROTECCION S.A.</v>
          </cell>
          <cell r="P71" t="str">
            <v>MECANICO DE LLANTAS ll</v>
          </cell>
          <cell r="Q71" t="str">
            <v>BBVA</v>
          </cell>
          <cell r="R71" t="str">
            <v>0375372604</v>
          </cell>
          <cell r="S71" t="str">
            <v>CAJAMAG</v>
          </cell>
          <cell r="T71" t="str">
            <v>Indefinido</v>
          </cell>
        </row>
        <row r="72">
          <cell r="B72">
            <v>12603073</v>
          </cell>
          <cell r="C72" t="str">
            <v>SAN SEBASTIAN</v>
          </cell>
          <cell r="D72" t="str">
            <v>GARCIA CASTENEDA LEOPOLDO</v>
          </cell>
          <cell r="E72" t="str">
            <v>M</v>
          </cell>
          <cell r="F72" t="str">
            <v>CALLE 6 6 51</v>
          </cell>
          <cell r="G72" t="str">
            <v>SAN SEBASTIAN BUENAVIST</v>
          </cell>
          <cell r="H72">
            <v>3158388614</v>
          </cell>
          <cell r="I72">
            <v>29925</v>
          </cell>
          <cell r="J72">
            <v>1634</v>
          </cell>
          <cell r="K72" t="str">
            <v>DRUMMOND</v>
          </cell>
          <cell r="L72">
            <v>41671</v>
          </cell>
          <cell r="M72">
            <v>2119300</v>
          </cell>
          <cell r="N72" t="str">
            <v>SALUD TOTAL S.A.</v>
          </cell>
          <cell r="O72" t="str">
            <v>PORVENIR S.A.</v>
          </cell>
          <cell r="P72" t="str">
            <v>MECANICO DE LLANTAS II</v>
          </cell>
          <cell r="Q72" t="str">
            <v>BBVA</v>
          </cell>
          <cell r="R72" t="str">
            <v>06140200009959</v>
          </cell>
          <cell r="S72" t="str">
            <v>COMFACESAR</v>
          </cell>
          <cell r="T72" t="str">
            <v>Indefinido</v>
          </cell>
        </row>
        <row r="73">
          <cell r="B73">
            <v>1065986941</v>
          </cell>
          <cell r="C73" t="str">
            <v>EL PASO</v>
          </cell>
          <cell r="D73" t="str">
            <v>GARCIA GOMEZ BLADIMIR</v>
          </cell>
          <cell r="E73" t="str">
            <v>M</v>
          </cell>
          <cell r="F73" t="str">
            <v>CALLE CENTRAL 16 20</v>
          </cell>
          <cell r="G73" t="str">
            <v>LA LOMA</v>
          </cell>
          <cell r="H73">
            <v>3174766512</v>
          </cell>
          <cell r="I73">
            <v>32703</v>
          </cell>
          <cell r="J73">
            <v>1634</v>
          </cell>
          <cell r="K73" t="str">
            <v>DRUMMOND</v>
          </cell>
          <cell r="L73">
            <v>41671</v>
          </cell>
          <cell r="M73">
            <v>2616800</v>
          </cell>
          <cell r="N73" t="str">
            <v>SALUD TOTAL S.A.</v>
          </cell>
          <cell r="O73" t="str">
            <v>COLFONDOS S.A.</v>
          </cell>
          <cell r="P73" t="str">
            <v>MECANICO DE LLANTAS I</v>
          </cell>
          <cell r="Q73" t="str">
            <v>BBVA</v>
          </cell>
          <cell r="R73" t="str">
            <v>06140200008613</v>
          </cell>
          <cell r="S73" t="str">
            <v>COMFACESAR</v>
          </cell>
          <cell r="T73" t="str">
            <v>Indefinido</v>
          </cell>
        </row>
        <row r="74">
          <cell r="B74">
            <v>12522871</v>
          </cell>
          <cell r="C74" t="str">
            <v>LA JAGUA DE IBIRICO</v>
          </cell>
          <cell r="D74" t="str">
            <v>GARCIA MOLINA WILMER</v>
          </cell>
          <cell r="E74" t="str">
            <v>M</v>
          </cell>
          <cell r="F74" t="str">
            <v>CLL 8 N 5 14</v>
          </cell>
          <cell r="G74" t="str">
            <v>LA JAGUA DE IBIRICO</v>
          </cell>
          <cell r="H74">
            <v>3167906126</v>
          </cell>
          <cell r="I74">
            <v>26464</v>
          </cell>
          <cell r="J74">
            <v>1634</v>
          </cell>
          <cell r="K74" t="str">
            <v>DRUMMOND</v>
          </cell>
          <cell r="L74">
            <v>42219</v>
          </cell>
          <cell r="M74">
            <v>2119300</v>
          </cell>
          <cell r="N74" t="str">
            <v>SALUD TOTAL S.A.</v>
          </cell>
          <cell r="O74" t="str">
            <v>COLPENSIONES</v>
          </cell>
          <cell r="P74" t="str">
            <v>MECANICO DE LLANTAS II</v>
          </cell>
          <cell r="Q74" t="str">
            <v>BBVA</v>
          </cell>
          <cell r="R74" t="str">
            <v>03160200247717</v>
          </cell>
          <cell r="S74" t="str">
            <v>COMFACESAR</v>
          </cell>
          <cell r="T74" t="str">
            <v>Indefinido</v>
          </cell>
        </row>
        <row r="75">
          <cell r="B75">
            <v>1084729864</v>
          </cell>
          <cell r="C75" t="str">
            <v>ARACATACA</v>
          </cell>
          <cell r="D75" t="str">
            <v>GARCIA MUNIVE PIEDAD MILENA</v>
          </cell>
          <cell r="E75" t="str">
            <v>F</v>
          </cell>
          <cell r="F75" t="str">
            <v>MZT CASA 2 VILLA DEL RIO</v>
          </cell>
          <cell r="G75" t="str">
            <v>ARACATACA</v>
          </cell>
          <cell r="H75">
            <v>3144184566</v>
          </cell>
          <cell r="I75">
            <v>31914</v>
          </cell>
          <cell r="J75">
            <v>1634</v>
          </cell>
          <cell r="K75" t="str">
            <v>DRUMMOND</v>
          </cell>
          <cell r="L75">
            <v>44697</v>
          </cell>
          <cell r="M75">
            <v>2373500</v>
          </cell>
          <cell r="N75" t="str">
            <v>E.P.S. SANITAS S.A.</v>
          </cell>
          <cell r="O75" t="str">
            <v>PORVENIR S.A.</v>
          </cell>
          <cell r="P75" t="str">
            <v>ASISTENTE SST</v>
          </cell>
          <cell r="Q75" t="str">
            <v>BBVA</v>
          </cell>
          <cell r="R75" t="str">
            <v>03750200451408</v>
          </cell>
          <cell r="S75" t="str">
            <v>COMFACESAR</v>
          </cell>
          <cell r="T75" t="str">
            <v>Indefinido</v>
          </cell>
        </row>
        <row r="76">
          <cell r="B76">
            <v>1045713468</v>
          </cell>
          <cell r="C76" t="str">
            <v>BARRANQUILLA</v>
          </cell>
          <cell r="D76" t="str">
            <v>GARCIA PRENTT HARRY LUIS</v>
          </cell>
          <cell r="E76" t="str">
            <v>M</v>
          </cell>
          <cell r="F76" t="str">
            <v>CRA 26B N 24 51</v>
          </cell>
          <cell r="G76" t="str">
            <v>MALAMBO</v>
          </cell>
          <cell r="H76">
            <v>3117916805</v>
          </cell>
          <cell r="I76">
            <v>34068</v>
          </cell>
          <cell r="J76">
            <v>1626</v>
          </cell>
          <cell r="K76" t="str">
            <v>REPUBLICA DOMINICANA</v>
          </cell>
          <cell r="L76">
            <v>42214</v>
          </cell>
          <cell r="M76">
            <v>4000000</v>
          </cell>
          <cell r="N76" t="str">
            <v>SALUD TOTAL S.A.</v>
          </cell>
          <cell r="O76" t="str">
            <v>PORVENIR S.A.</v>
          </cell>
          <cell r="P76" t="str">
            <v>INGENIERO DE SERVICIO TECNICO</v>
          </cell>
          <cell r="Q76" t="str">
            <v>BBVA</v>
          </cell>
          <cell r="R76" t="str">
            <v>09020200010412</v>
          </cell>
          <cell r="S76" t="str">
            <v>COMFAMILIAR DEL ATLANTICO</v>
          </cell>
          <cell r="T76" t="str">
            <v>Indefinido</v>
          </cell>
        </row>
        <row r="77">
          <cell r="B77">
            <v>17342935</v>
          </cell>
          <cell r="C77" t="str">
            <v>VILLAVICENCIO</v>
          </cell>
          <cell r="D77" t="str">
            <v>GARCIA ROSSI DIEGO LUIS</v>
          </cell>
          <cell r="E77" t="str">
            <v>M</v>
          </cell>
          <cell r="F77" t="str">
            <v>CALLE 3 No  51B  186 CASA 79</v>
          </cell>
          <cell r="G77" t="str">
            <v>BARRANQUILLA</v>
          </cell>
          <cell r="H77">
            <v>3205198143</v>
          </cell>
          <cell r="I77">
            <v>25657</v>
          </cell>
          <cell r="J77">
            <v>1690</v>
          </cell>
          <cell r="K77" t="str">
            <v>GERENCIAL</v>
          </cell>
          <cell r="L77">
            <v>41018</v>
          </cell>
          <cell r="M77">
            <v>29512320</v>
          </cell>
          <cell r="N77" t="str">
            <v>E.P.S. SANITAS S.A.</v>
          </cell>
          <cell r="O77" t="str">
            <v>COLPENSIONES</v>
          </cell>
          <cell r="P77" t="str">
            <v>GERENTE GENERAL</v>
          </cell>
          <cell r="Q77" t="str">
            <v>BBVA</v>
          </cell>
          <cell r="R77" t="str">
            <v>00920200248202</v>
          </cell>
          <cell r="S77" t="str">
            <v>COMFAMILIAR DEL ATLANTICO</v>
          </cell>
          <cell r="T77" t="str">
            <v>Indefinido</v>
          </cell>
        </row>
        <row r="78">
          <cell r="B78">
            <v>1112220752</v>
          </cell>
          <cell r="C78" t="str">
            <v>PRADERA</v>
          </cell>
          <cell r="D78" t="str">
            <v>GAVIRIA RODRIGUEZ ADRIAN MAURICIO</v>
          </cell>
          <cell r="E78" t="str">
            <v>M</v>
          </cell>
          <cell r="F78" t="str">
            <v>CARRERA 17A 10 17</v>
          </cell>
          <cell r="G78" t="str">
            <v>PRADERA</v>
          </cell>
          <cell r="H78">
            <v>3216449008</v>
          </cell>
          <cell r="I78">
            <v>32035</v>
          </cell>
          <cell r="J78">
            <v>1624</v>
          </cell>
          <cell r="K78" t="str">
            <v>MAYAGUEZ</v>
          </cell>
          <cell r="L78">
            <v>43891</v>
          </cell>
          <cell r="M78">
            <v>1316800</v>
          </cell>
          <cell r="N78" t="str">
            <v>SERVICIO OCCIDENTAL DE SALUD S.O.S</v>
          </cell>
          <cell r="O78" t="str">
            <v>PORVENIR S.A.</v>
          </cell>
          <cell r="P78" t="str">
            <v>MECANICO DE LLANTAS AG II</v>
          </cell>
          <cell r="Q78" t="str">
            <v>BBVA</v>
          </cell>
          <cell r="R78" t="str">
            <v>06900200524137</v>
          </cell>
          <cell r="S78" t="str">
            <v>COMFENALCO VALLE</v>
          </cell>
          <cell r="T78" t="str">
            <v>Indefinido</v>
          </cell>
        </row>
        <row r="79">
          <cell r="B79">
            <v>6240341</v>
          </cell>
          <cell r="C79" t="str">
            <v>CARTAGO</v>
          </cell>
          <cell r="D79" t="str">
            <v>GOMEZ LOPEZ WILSON ALBERTO</v>
          </cell>
          <cell r="E79" t="str">
            <v>M</v>
          </cell>
          <cell r="F79" t="str">
            <v>CRA 9 11 35</v>
          </cell>
          <cell r="G79" t="str">
            <v>CANDELARIA</v>
          </cell>
          <cell r="H79">
            <v>3205721468</v>
          </cell>
          <cell r="I79">
            <v>29162</v>
          </cell>
          <cell r="J79">
            <v>1624</v>
          </cell>
          <cell r="K79" t="str">
            <v>MAYAGUEZ</v>
          </cell>
          <cell r="L79">
            <v>39182</v>
          </cell>
          <cell r="M79">
            <v>8000000</v>
          </cell>
          <cell r="N79" t="str">
            <v>SALUD TOTAL S.A.</v>
          </cell>
          <cell r="O79" t="str">
            <v>PORVENIR S.A.</v>
          </cell>
          <cell r="P79" t="str">
            <v>GERENTE DE PROYECTO</v>
          </cell>
          <cell r="Q79" t="str">
            <v>BANCOLOMBIA</v>
          </cell>
          <cell r="R79" t="str">
            <v>06641831482</v>
          </cell>
          <cell r="S79" t="str">
            <v>COMFENALCO VALLE</v>
          </cell>
          <cell r="T79" t="str">
            <v>Indefinido</v>
          </cell>
        </row>
        <row r="80">
          <cell r="B80">
            <v>1127337198</v>
          </cell>
          <cell r="C80" t="str">
            <v>BOSCONIA</v>
          </cell>
          <cell r="D80" t="str">
            <v>GONZALEZ VILLA CAMILO ANTONIO</v>
          </cell>
          <cell r="E80" t="str">
            <v>M</v>
          </cell>
          <cell r="F80" t="str">
            <v>CR 11 N 4B 57</v>
          </cell>
          <cell r="G80" t="str">
            <v>EL COPEY</v>
          </cell>
          <cell r="H80">
            <v>3187497068</v>
          </cell>
          <cell r="I80">
            <v>35041</v>
          </cell>
          <cell r="J80">
            <v>1634</v>
          </cell>
          <cell r="K80" t="str">
            <v>DRUMMOND</v>
          </cell>
          <cell r="L80">
            <v>42026</v>
          </cell>
          <cell r="M80">
            <v>2119300</v>
          </cell>
          <cell r="N80" t="str">
            <v>SALUD TOTAL S.A.</v>
          </cell>
          <cell r="O80" t="str">
            <v>COLPENSIONES</v>
          </cell>
          <cell r="P80" t="str">
            <v>MECANICO DE LLANTAS II</v>
          </cell>
          <cell r="Q80" t="str">
            <v>BBVA</v>
          </cell>
          <cell r="R80" t="str">
            <v>06140200017960</v>
          </cell>
          <cell r="S80" t="str">
            <v>COMFACESAR</v>
          </cell>
          <cell r="T80" t="str">
            <v>Indefinido</v>
          </cell>
        </row>
        <row r="81">
          <cell r="B81">
            <v>84038935</v>
          </cell>
          <cell r="C81" t="str">
            <v>SAN JUAN DEL CESAR</v>
          </cell>
          <cell r="D81" t="str">
            <v>GUERRA PLATA JAIME ENRIQUE</v>
          </cell>
          <cell r="E81" t="str">
            <v>M</v>
          </cell>
          <cell r="F81" t="str">
            <v>CALLE 8 CR 12 16</v>
          </cell>
          <cell r="G81" t="str">
            <v>SAN JUAN DEL CESAR</v>
          </cell>
          <cell r="H81">
            <v>3187537280</v>
          </cell>
          <cell r="I81">
            <v>26494</v>
          </cell>
          <cell r="J81">
            <v>1634</v>
          </cell>
          <cell r="K81" t="str">
            <v>DRUMMOND</v>
          </cell>
          <cell r="L81">
            <v>42065</v>
          </cell>
          <cell r="M81">
            <v>2455500</v>
          </cell>
          <cell r="N81" t="str">
            <v>E.P.S. SANITAS S.A.</v>
          </cell>
          <cell r="O81" t="str">
            <v>COLPENSIONES</v>
          </cell>
          <cell r="P81" t="str">
            <v>TECNICO REPARADOR OTR I</v>
          </cell>
          <cell r="Q81" t="str">
            <v>BBVA</v>
          </cell>
          <cell r="R81" t="str">
            <v>00260200113621</v>
          </cell>
          <cell r="S81" t="str">
            <v>COMFAMILIAR DE LA GUAJIRA</v>
          </cell>
          <cell r="T81" t="str">
            <v>Indefinido</v>
          </cell>
        </row>
        <row r="82">
          <cell r="B82">
            <v>5135224</v>
          </cell>
          <cell r="C82" t="str">
            <v>VALLEDUPAR</v>
          </cell>
          <cell r="D82" t="str">
            <v>GUERRERO CASTILLA LUIS DAVID</v>
          </cell>
          <cell r="E82" t="str">
            <v>M</v>
          </cell>
          <cell r="F82" t="str">
            <v>MANZANA 58 CASA 8</v>
          </cell>
          <cell r="G82" t="str">
            <v>VALLEDUPAR</v>
          </cell>
          <cell r="H82">
            <v>3128452654</v>
          </cell>
          <cell r="I82">
            <v>29494</v>
          </cell>
          <cell r="J82">
            <v>1634</v>
          </cell>
          <cell r="K82" t="str">
            <v>DRUMMOND</v>
          </cell>
          <cell r="L82">
            <v>41655</v>
          </cell>
          <cell r="M82">
            <v>2455500</v>
          </cell>
          <cell r="N82" t="str">
            <v>E.P.S. SANITAS S.A.</v>
          </cell>
          <cell r="O82" t="str">
            <v>COLPENSIONES</v>
          </cell>
          <cell r="P82" t="str">
            <v>TECNICO REPARADOR OTR I</v>
          </cell>
          <cell r="Q82" t="str">
            <v>BBVA</v>
          </cell>
          <cell r="R82" t="str">
            <v>04860200100118</v>
          </cell>
          <cell r="S82" t="str">
            <v>COMFACESAR</v>
          </cell>
          <cell r="T82" t="str">
            <v>Indefinido</v>
          </cell>
        </row>
        <row r="83">
          <cell r="B83">
            <v>72000737</v>
          </cell>
          <cell r="C83" t="str">
            <v>BARRANQUILLA</v>
          </cell>
          <cell r="D83" t="str">
            <v>GUERRERO DE ORO JOHNNY RAFAEL</v>
          </cell>
          <cell r="E83" t="str">
            <v>M</v>
          </cell>
          <cell r="F83" t="str">
            <v>CR 13 58 47</v>
          </cell>
          <cell r="G83" t="str">
            <v>BARRANQUILLA</v>
          </cell>
          <cell r="H83">
            <v>3012889999</v>
          </cell>
          <cell r="I83">
            <v>28381</v>
          </cell>
          <cell r="J83">
            <v>1694</v>
          </cell>
          <cell r="K83" t="str">
            <v>FINANCIERA &amp; IT</v>
          </cell>
          <cell r="L83">
            <v>41395</v>
          </cell>
          <cell r="M83">
            <v>2693400</v>
          </cell>
          <cell r="N83" t="str">
            <v>EPS SURA (ANTES SUSALUD)</v>
          </cell>
          <cell r="O83" t="str">
            <v>COLPENSIONES</v>
          </cell>
          <cell r="P83" t="str">
            <v>ANALISTA DE CUENTAS POR PAGAR</v>
          </cell>
          <cell r="Q83" t="str">
            <v>BBVA</v>
          </cell>
          <cell r="R83" t="str">
            <v>00920200272244</v>
          </cell>
          <cell r="S83" t="str">
            <v>COMFAMILIAR DEL ATLANTICO</v>
          </cell>
          <cell r="T83" t="str">
            <v>Indefinido</v>
          </cell>
        </row>
        <row r="84">
          <cell r="B84">
            <v>79655840</v>
          </cell>
          <cell r="C84" t="str">
            <v>BOGOTA</v>
          </cell>
          <cell r="D84" t="str">
            <v>GUEVARA AMEZQUITA FELIX ALFONSO</v>
          </cell>
          <cell r="E84" t="str">
            <v>M</v>
          </cell>
          <cell r="F84" t="str">
            <v>CARRERA 30 3A 52 TORRE 3</v>
          </cell>
          <cell r="G84" t="str">
            <v>BARRANQUILLA</v>
          </cell>
          <cell r="H84">
            <v>3106506235</v>
          </cell>
          <cell r="I84">
            <v>26960</v>
          </cell>
          <cell r="J84">
            <v>167601</v>
          </cell>
          <cell r="K84" t="str">
            <v>COMERCIAL COSTA (C)</v>
          </cell>
          <cell r="L84">
            <v>43837</v>
          </cell>
          <cell r="M84">
            <v>4078200</v>
          </cell>
          <cell r="N84" t="str">
            <v>EPS SURA (ANTES SUSALUD)</v>
          </cell>
          <cell r="O84" t="str">
            <v>COLFONDOS S.A.</v>
          </cell>
          <cell r="P84" t="str">
            <v>REPRESENTANTE TECNICO COMERCIAL</v>
          </cell>
          <cell r="Q84" t="str">
            <v>BANCOLOMBIA</v>
          </cell>
          <cell r="R84" t="str">
            <v>87615495377</v>
          </cell>
          <cell r="S84" t="str">
            <v>COMFAMILIAR DEL ATLANTICO</v>
          </cell>
          <cell r="T84" t="str">
            <v>Indefinido</v>
          </cell>
        </row>
        <row r="85">
          <cell r="B85">
            <v>1143470054</v>
          </cell>
          <cell r="C85" t="str">
            <v>BARRANQUILLA</v>
          </cell>
          <cell r="D85" t="str">
            <v>GUTIERREZ TROCHA MOISES DAVID</v>
          </cell>
          <cell r="E85" t="str">
            <v>M</v>
          </cell>
          <cell r="F85" t="str">
            <v>CALLE 58B  26 37</v>
          </cell>
          <cell r="G85" t="str">
            <v>SOLEDAD</v>
          </cell>
          <cell r="H85">
            <v>3017849663</v>
          </cell>
          <cell r="I85">
            <v>36495</v>
          </cell>
          <cell r="J85">
            <v>1634</v>
          </cell>
          <cell r="K85" t="str">
            <v>DRUMMOND</v>
          </cell>
          <cell r="L85">
            <v>44806</v>
          </cell>
          <cell r="M85">
            <v>2200000</v>
          </cell>
          <cell r="N85" t="str">
            <v>NUEVA EPS</v>
          </cell>
          <cell r="O85" t="str">
            <v>PROTECCION S.A.</v>
          </cell>
          <cell r="P85" t="str">
            <v>PLANEADOR</v>
          </cell>
          <cell r="Q85" t="str">
            <v>BBVA</v>
          </cell>
          <cell r="R85" t="str">
            <v>01110200256137</v>
          </cell>
          <cell r="S85" t="str">
            <v>CONFIMILIAR</v>
          </cell>
          <cell r="T85" t="str">
            <v>Indefinido</v>
          </cell>
        </row>
        <row r="86">
          <cell r="B86">
            <v>1065824827</v>
          </cell>
          <cell r="C86" t="str">
            <v>VALLEDUPAR</v>
          </cell>
          <cell r="D86" t="str">
            <v>HERRERA FERNANDEZ OMAR DAVID</v>
          </cell>
          <cell r="E86" t="str">
            <v>M</v>
          </cell>
          <cell r="F86" t="str">
            <v>TRANSVERSAL 26 160 06</v>
          </cell>
          <cell r="G86" t="str">
            <v>VALLEDUPAR</v>
          </cell>
          <cell r="H86">
            <v>3157988445</v>
          </cell>
          <cell r="I86">
            <v>35175</v>
          </cell>
          <cell r="J86">
            <v>1634</v>
          </cell>
          <cell r="K86" t="str">
            <v>DRUMMOND</v>
          </cell>
          <cell r="L86">
            <v>43831</v>
          </cell>
          <cell r="M86">
            <v>1639900</v>
          </cell>
          <cell r="N86" t="str">
            <v>COOSALUD ESS</v>
          </cell>
          <cell r="O86" t="str">
            <v>PORVENIR S.A.</v>
          </cell>
          <cell r="P86" t="str">
            <v>MECANICO DE LLANTAS III</v>
          </cell>
          <cell r="Q86" t="str">
            <v>BBVA</v>
          </cell>
          <cell r="R86" t="str">
            <v>05100200382591</v>
          </cell>
          <cell r="S86" t="str">
            <v>COMFACESAR</v>
          </cell>
          <cell r="T86" t="str">
            <v>Indefinido</v>
          </cell>
        </row>
        <row r="87">
          <cell r="B87">
            <v>1113631697</v>
          </cell>
          <cell r="C87" t="str">
            <v>CANDELARIA</v>
          </cell>
          <cell r="D87" t="str">
            <v>HURTADO HURTADO JOSE ADOLFO</v>
          </cell>
          <cell r="E87" t="str">
            <v>M</v>
          </cell>
          <cell r="F87" t="str">
            <v>CARRERA 10 5A 35</v>
          </cell>
          <cell r="G87" t="str">
            <v>FLORIDA</v>
          </cell>
          <cell r="H87">
            <v>3218318014</v>
          </cell>
          <cell r="I87">
            <v>32034</v>
          </cell>
          <cell r="J87">
            <v>1624</v>
          </cell>
          <cell r="K87" t="str">
            <v>MAYAGUEZ</v>
          </cell>
          <cell r="L87">
            <v>41579</v>
          </cell>
          <cell r="M87">
            <v>1426600</v>
          </cell>
          <cell r="N87" t="str">
            <v>NUEVA EPS</v>
          </cell>
          <cell r="O87" t="str">
            <v>COLPENSIONES</v>
          </cell>
          <cell r="P87" t="str">
            <v>MECANICO DE LLANTAS AG I</v>
          </cell>
          <cell r="Q87" t="str">
            <v>BBVA</v>
          </cell>
          <cell r="R87" t="str">
            <v>04210200137159</v>
          </cell>
          <cell r="S87" t="str">
            <v>COMFENALCO VALLE</v>
          </cell>
          <cell r="T87" t="str">
            <v>Indefinido</v>
          </cell>
        </row>
        <row r="88">
          <cell r="B88">
            <v>85458242</v>
          </cell>
          <cell r="C88" t="str">
            <v>SANTA MARTA</v>
          </cell>
          <cell r="D88" t="str">
            <v>JARAMILLO CASTANO FERNAN DE JESUS</v>
          </cell>
          <cell r="E88" t="str">
            <v>M</v>
          </cell>
          <cell r="F88" t="str">
            <v>CRA 5C No 23 E 22</v>
          </cell>
          <cell r="G88" t="str">
            <v>SANTA MARTA</v>
          </cell>
          <cell r="H88">
            <v>3178952955</v>
          </cell>
          <cell r="I88">
            <v>25681</v>
          </cell>
          <cell r="J88">
            <v>1634</v>
          </cell>
          <cell r="K88" t="str">
            <v>DRUMMOND</v>
          </cell>
          <cell r="L88">
            <v>41671</v>
          </cell>
          <cell r="M88">
            <v>2616800</v>
          </cell>
          <cell r="N88" t="str">
            <v>NUEVA EPS</v>
          </cell>
          <cell r="O88" t="str">
            <v>COLPENSIONES</v>
          </cell>
          <cell r="P88" t="str">
            <v>MECANICO DE LLANTAS I</v>
          </cell>
          <cell r="Q88" t="str">
            <v>BBVA</v>
          </cell>
          <cell r="R88" t="str">
            <v>05180200239611</v>
          </cell>
          <cell r="S88" t="str">
            <v>COMFACESAR</v>
          </cell>
          <cell r="T88" t="str">
            <v>Indefinido</v>
          </cell>
        </row>
        <row r="89">
          <cell r="B89">
            <v>77153948</v>
          </cell>
          <cell r="C89" t="str">
            <v>AGUSTIN CODAZZI</v>
          </cell>
          <cell r="D89" t="str">
            <v>JIMENEZ BOLANOS EDILBERTO RAFAEL</v>
          </cell>
          <cell r="E89" t="str">
            <v>M</v>
          </cell>
          <cell r="F89" t="str">
            <v>CALLE 11 17 05</v>
          </cell>
          <cell r="G89" t="str">
            <v>LA LOMA</v>
          </cell>
          <cell r="H89">
            <v>3188170184</v>
          </cell>
          <cell r="I89">
            <v>24646</v>
          </cell>
          <cell r="J89">
            <v>1634</v>
          </cell>
          <cell r="K89" t="str">
            <v>DRUMMOND</v>
          </cell>
          <cell r="L89">
            <v>41671</v>
          </cell>
          <cell r="M89">
            <v>2616800</v>
          </cell>
          <cell r="N89" t="str">
            <v>SALUD TOTAL S.A.</v>
          </cell>
          <cell r="O89" t="str">
            <v>PORVENIR S.A.</v>
          </cell>
          <cell r="P89" t="str">
            <v>MECANICO DE LLANTAS I</v>
          </cell>
          <cell r="Q89" t="str">
            <v>BBVA</v>
          </cell>
          <cell r="R89" t="str">
            <v>06140200008555</v>
          </cell>
          <cell r="S89" t="str">
            <v>COMFACESAR</v>
          </cell>
          <cell r="T89" t="str">
            <v>Indefinido</v>
          </cell>
        </row>
        <row r="90">
          <cell r="B90">
            <v>1234092017</v>
          </cell>
          <cell r="C90" t="str">
            <v>BARRANQUILLA</v>
          </cell>
          <cell r="D90" t="str">
            <v>LIZCANO SALGUEDO DANIEL MOISES</v>
          </cell>
          <cell r="E90" t="str">
            <v>M</v>
          </cell>
          <cell r="F90" t="str">
            <v>KRA 9 50 26</v>
          </cell>
          <cell r="G90" t="str">
            <v>SOLEDAD</v>
          </cell>
          <cell r="H90">
            <v>3042523122</v>
          </cell>
          <cell r="I90">
            <v>36010</v>
          </cell>
          <cell r="J90">
            <v>1640</v>
          </cell>
          <cell r="K90" t="str">
            <v>BARRANQUILLA PORT</v>
          </cell>
          <cell r="L90">
            <v>43545</v>
          </cell>
          <cell r="M90">
            <v>1197800</v>
          </cell>
          <cell r="N90" t="str">
            <v>EPS SURA (ANTES SUSALUD)</v>
          </cell>
          <cell r="O90" t="str">
            <v>PORVENIR S.A.</v>
          </cell>
          <cell r="P90" t="str">
            <v>MECANICO DE LLANTAS COMERCIAL III</v>
          </cell>
          <cell r="Q90" t="str">
            <v>BBVA</v>
          </cell>
          <cell r="R90" t="str">
            <v>09020200109057</v>
          </cell>
          <cell r="S90" t="str">
            <v>COMFAMILIAR DEL ATLANTICO</v>
          </cell>
          <cell r="T90" t="str">
            <v>Indefinido</v>
          </cell>
        </row>
        <row r="91">
          <cell r="B91">
            <v>1064800649</v>
          </cell>
          <cell r="C91" t="str">
            <v>CHIRIGUANA</v>
          </cell>
          <cell r="D91" t="str">
            <v>LOPEZ GARCIA DANIEL ALBERTO</v>
          </cell>
          <cell r="E91" t="str">
            <v>M</v>
          </cell>
          <cell r="F91" t="str">
            <v>CALLE CHIQUINQUIRA 7 102</v>
          </cell>
          <cell r="G91" t="str">
            <v>CHIRIGUANA</v>
          </cell>
          <cell r="H91">
            <v>3183410080</v>
          </cell>
          <cell r="I91">
            <v>34976</v>
          </cell>
          <cell r="J91">
            <v>1634</v>
          </cell>
          <cell r="K91" t="str">
            <v>DRUMMOND</v>
          </cell>
          <cell r="L91">
            <v>42534</v>
          </cell>
          <cell r="M91">
            <v>1732100</v>
          </cell>
          <cell r="N91" t="str">
            <v>SALUD TOTAL S.A.</v>
          </cell>
          <cell r="O91" t="str">
            <v>PORVENIR S.A.</v>
          </cell>
          <cell r="P91" t="str">
            <v>MECANICO DE LLANTAS III</v>
          </cell>
          <cell r="Q91" t="str">
            <v>BBVA</v>
          </cell>
          <cell r="R91" t="str">
            <v>03160200256874</v>
          </cell>
          <cell r="S91" t="str">
            <v>COMFACESAR</v>
          </cell>
          <cell r="T91" t="str">
            <v>Indefinido</v>
          </cell>
        </row>
        <row r="92">
          <cell r="B92">
            <v>1064793574</v>
          </cell>
          <cell r="C92" t="str">
            <v>CHIRIGUANA</v>
          </cell>
          <cell r="D92" t="str">
            <v>LOPEZ GUTIERREZ JOSE NOLBERTO</v>
          </cell>
          <cell r="E92" t="str">
            <v>M</v>
          </cell>
          <cell r="F92" t="str">
            <v>CALLE GALEANO CRA 2 No 5 37</v>
          </cell>
          <cell r="G92" t="str">
            <v>CHIRIGUANA</v>
          </cell>
          <cell r="H92">
            <v>3233453011</v>
          </cell>
          <cell r="I92">
            <v>33081</v>
          </cell>
          <cell r="J92">
            <v>1634</v>
          </cell>
          <cell r="K92" t="str">
            <v>DRUMMOND</v>
          </cell>
          <cell r="L92">
            <v>41995</v>
          </cell>
          <cell r="M92">
            <v>2119300</v>
          </cell>
          <cell r="N92" t="str">
            <v>SALUD TOTAL S.A.</v>
          </cell>
          <cell r="O92" t="str">
            <v>PORVENIR S.A.</v>
          </cell>
          <cell r="P92" t="str">
            <v>MECANICO DE LLANTAS II</v>
          </cell>
          <cell r="Q92" t="str">
            <v>BBVA</v>
          </cell>
          <cell r="R92" t="str">
            <v>06140200012136</v>
          </cell>
          <cell r="S92" t="str">
            <v>COMFACESAR</v>
          </cell>
          <cell r="T92" t="str">
            <v>Indefinido</v>
          </cell>
        </row>
        <row r="93">
          <cell r="B93">
            <v>1065654663</v>
          </cell>
          <cell r="C93" t="str">
            <v>VALLEDUPAR</v>
          </cell>
          <cell r="D93" t="str">
            <v>LOZANO DE ANGEL ALFONSO DAVID</v>
          </cell>
          <cell r="E93" t="str">
            <v>M</v>
          </cell>
          <cell r="F93" t="str">
            <v>MANZANA 37 CASA 2</v>
          </cell>
          <cell r="G93" t="str">
            <v>VALLEDUPAR</v>
          </cell>
          <cell r="H93">
            <v>3154354611</v>
          </cell>
          <cell r="I93">
            <v>34125</v>
          </cell>
          <cell r="J93">
            <v>1634</v>
          </cell>
          <cell r="K93" t="str">
            <v>DRUMMOND</v>
          </cell>
          <cell r="L93">
            <v>42248</v>
          </cell>
          <cell r="M93">
            <v>1639900</v>
          </cell>
          <cell r="N93" t="str">
            <v>E.P.S. SANITAS S.A.</v>
          </cell>
          <cell r="O93" t="str">
            <v>PORVENIR S.A.</v>
          </cell>
          <cell r="P93" t="str">
            <v>TECNICO REPARADOR OTR III</v>
          </cell>
          <cell r="Q93" t="str">
            <v>BBVA</v>
          </cell>
          <cell r="R93" t="str">
            <v>03160200256577</v>
          </cell>
          <cell r="S93" t="str">
            <v>COMFACESAR</v>
          </cell>
          <cell r="T93" t="str">
            <v>Indefinido</v>
          </cell>
        </row>
        <row r="94">
          <cell r="B94">
            <v>1119836593</v>
          </cell>
          <cell r="C94" t="str">
            <v>URUMITA</v>
          </cell>
          <cell r="D94" t="str">
            <v>MAESTRE ARIAS JAIFER RAFAEL</v>
          </cell>
          <cell r="E94" t="str">
            <v>M</v>
          </cell>
          <cell r="F94" t="str">
            <v>CRA 2A No 1 14</v>
          </cell>
          <cell r="G94" t="str">
            <v>URUMITA</v>
          </cell>
          <cell r="H94">
            <v>3177524966</v>
          </cell>
          <cell r="I94">
            <v>31948</v>
          </cell>
          <cell r="J94">
            <v>1634</v>
          </cell>
          <cell r="K94" t="str">
            <v>DRUMMOND</v>
          </cell>
          <cell r="L94">
            <v>41655</v>
          </cell>
          <cell r="M94">
            <v>2616800</v>
          </cell>
          <cell r="N94" t="str">
            <v>SALUD TOTAL S.A.</v>
          </cell>
          <cell r="O94" t="str">
            <v>COLPENSIONES</v>
          </cell>
          <cell r="P94" t="str">
            <v>MECANICO DE LLANTAS I</v>
          </cell>
          <cell r="Q94" t="str">
            <v>BANCOLOMBIA</v>
          </cell>
          <cell r="R94" t="str">
            <v>70434472022</v>
          </cell>
          <cell r="S94" t="str">
            <v>COMFAMILIAR DE LA GUAJIRA</v>
          </cell>
          <cell r="T94" t="str">
            <v>Indefinido</v>
          </cell>
        </row>
        <row r="95">
          <cell r="B95">
            <v>1042431835</v>
          </cell>
          <cell r="C95" t="str">
            <v>SOLEDAD</v>
          </cell>
          <cell r="D95" t="str">
            <v>MARIN CHAMORRO HENRY ARCESIO</v>
          </cell>
          <cell r="E95" t="str">
            <v>M</v>
          </cell>
          <cell r="F95" t="str">
            <v>CARRERA 17 11 46</v>
          </cell>
          <cell r="G95" t="str">
            <v>EL COPEY</v>
          </cell>
          <cell r="H95">
            <v>3178724423</v>
          </cell>
          <cell r="I95">
            <v>32148</v>
          </cell>
          <cell r="J95">
            <v>1634</v>
          </cell>
          <cell r="K95" t="str">
            <v>DRUMMOND</v>
          </cell>
          <cell r="L95">
            <v>41671</v>
          </cell>
          <cell r="M95">
            <v>2616800</v>
          </cell>
          <cell r="N95" t="str">
            <v>SALUD TOTAL S.A.</v>
          </cell>
          <cell r="O95" t="str">
            <v>PORVENIR S.A.</v>
          </cell>
          <cell r="P95" t="str">
            <v>MECANICO DE LLANTAS I</v>
          </cell>
          <cell r="Q95" t="str">
            <v>BBVA</v>
          </cell>
          <cell r="R95" t="str">
            <v>06140200009942</v>
          </cell>
          <cell r="S95" t="str">
            <v>COMFACESAR</v>
          </cell>
          <cell r="T95" t="str">
            <v>Indefinido</v>
          </cell>
        </row>
        <row r="96">
          <cell r="B96">
            <v>1140855399</v>
          </cell>
          <cell r="C96" t="str">
            <v>BARRANQUILLA</v>
          </cell>
          <cell r="D96" t="str">
            <v>MARIN OTERO MARIA DE JESUS</v>
          </cell>
          <cell r="E96" t="str">
            <v>F</v>
          </cell>
          <cell r="F96" t="str">
            <v>CL 3A  AV TAJAMARES 25 74</v>
          </cell>
          <cell r="G96" t="str">
            <v>BARRANQUILLA</v>
          </cell>
          <cell r="H96">
            <v>3122270824</v>
          </cell>
          <cell r="I96">
            <v>33896</v>
          </cell>
          <cell r="J96">
            <v>1692</v>
          </cell>
          <cell r="K96" t="str">
            <v>GRH</v>
          </cell>
          <cell r="L96">
            <v>43284</v>
          </cell>
          <cell r="M96">
            <v>2693400</v>
          </cell>
          <cell r="N96" t="str">
            <v>EPS SURA (ANTES SUSALUD)</v>
          </cell>
          <cell r="O96" t="str">
            <v>COLPENSIONES</v>
          </cell>
          <cell r="P96" t="str">
            <v>ASISTENTE DE GESTION HUMANA</v>
          </cell>
          <cell r="Q96" t="str">
            <v>BBVA</v>
          </cell>
          <cell r="R96" t="str">
            <v>04640200252642</v>
          </cell>
          <cell r="S96" t="str">
            <v>COMFAMILIAR DEL ATLANTICO</v>
          </cell>
          <cell r="T96" t="str">
            <v>Indefinido</v>
          </cell>
        </row>
        <row r="97">
          <cell r="B97">
            <v>72260524</v>
          </cell>
          <cell r="C97" t="str">
            <v>BARRANQUILLA</v>
          </cell>
          <cell r="D97" t="str">
            <v>MARINO OTERO MAURICIO</v>
          </cell>
          <cell r="E97" t="str">
            <v>M</v>
          </cell>
          <cell r="F97" t="str">
            <v>AVENIDA TAJAMARES 23 40 TORRE 2 1403</v>
          </cell>
          <cell r="G97" t="str">
            <v>PUERTO COLOMBIA</v>
          </cell>
          <cell r="H97">
            <v>3117783702</v>
          </cell>
          <cell r="I97">
            <v>29011</v>
          </cell>
          <cell r="J97">
            <v>169701</v>
          </cell>
          <cell r="K97" t="str">
            <v>MTG GLOBAL DEDUCIBLE</v>
          </cell>
          <cell r="L97">
            <v>41791</v>
          </cell>
          <cell r="M97">
            <v>16666500</v>
          </cell>
          <cell r="N97" t="str">
            <v>CAJACOPI ATLANTICO</v>
          </cell>
          <cell r="O97" t="str">
            <v>PROTECCION S.A.</v>
          </cell>
          <cell r="P97" t="str">
            <v>GERENTE SOPORTE DE NEGOCIOS MTG</v>
          </cell>
          <cell r="Q97" t="str">
            <v>BBVA</v>
          </cell>
          <cell r="R97" t="str">
            <v>03480200151713</v>
          </cell>
          <cell r="S97" t="str">
            <v>COMFAMILIAR DEL ATLANTICO</v>
          </cell>
          <cell r="T97" t="str">
            <v>Indefinido</v>
          </cell>
        </row>
        <row r="98">
          <cell r="B98">
            <v>36574021</v>
          </cell>
          <cell r="C98" t="str">
            <v>LA JAGUA DE IBIRICO</v>
          </cell>
          <cell r="D98" t="str">
            <v>MARTINEZ ANGULO MARIA CRISTINA</v>
          </cell>
          <cell r="E98" t="str">
            <v>F</v>
          </cell>
          <cell r="F98" t="str">
            <v>CALLE 3 1 72</v>
          </cell>
          <cell r="G98" t="str">
            <v>EL PASO</v>
          </cell>
          <cell r="H98">
            <v>3183263017</v>
          </cell>
          <cell r="I98">
            <v>31182</v>
          </cell>
          <cell r="J98">
            <v>1639</v>
          </cell>
          <cell r="K98" t="str">
            <v>UNDER GROUND SERVICES</v>
          </cell>
          <cell r="L98">
            <v>41655</v>
          </cell>
          <cell r="M98">
            <v>2373500</v>
          </cell>
          <cell r="N98" t="str">
            <v>SALUD TOTAL S.A.</v>
          </cell>
          <cell r="O98" t="str">
            <v>COLPENSIONES</v>
          </cell>
          <cell r="P98" t="str">
            <v>ASISTENTE SST</v>
          </cell>
          <cell r="Q98" t="str">
            <v>BBVA</v>
          </cell>
          <cell r="R98" t="str">
            <v>03160200222983</v>
          </cell>
          <cell r="S98" t="str">
            <v>COMFAMILIAR DEL ATLANTICO</v>
          </cell>
          <cell r="T98" t="str">
            <v>Indefinido</v>
          </cell>
        </row>
        <row r="99">
          <cell r="B99">
            <v>84103870</v>
          </cell>
          <cell r="C99" t="str">
            <v>SAN JUAN DEL CESAR</v>
          </cell>
          <cell r="D99" t="str">
            <v>MARTINEZ BERMUDEZ LUIS GERARDO</v>
          </cell>
          <cell r="E99" t="str">
            <v>M</v>
          </cell>
          <cell r="F99" t="str">
            <v>LOS POSOS</v>
          </cell>
          <cell r="G99" t="str">
            <v>RIOHACHA</v>
          </cell>
          <cell r="H99">
            <v>3188676733</v>
          </cell>
          <cell r="I99">
            <v>26893</v>
          </cell>
          <cell r="J99">
            <v>1634</v>
          </cell>
          <cell r="K99" t="str">
            <v>DRUMMOND</v>
          </cell>
          <cell r="L99">
            <v>41655</v>
          </cell>
          <cell r="M99">
            <v>2616800</v>
          </cell>
          <cell r="N99" t="str">
            <v>NUEVA EPS</v>
          </cell>
          <cell r="O99" t="str">
            <v>PORVENIR S.A.</v>
          </cell>
          <cell r="P99" t="str">
            <v>MECANICO DE LLANTAS I</v>
          </cell>
          <cell r="Q99" t="str">
            <v>BANCOLOMBIA</v>
          </cell>
          <cell r="R99" t="str">
            <v>70419638429</v>
          </cell>
          <cell r="S99" t="str">
            <v>COMFAMILIAR DE LA GUAJIRA</v>
          </cell>
          <cell r="T99" t="str">
            <v>Indefinido</v>
          </cell>
        </row>
        <row r="100">
          <cell r="B100">
            <v>52719820</v>
          </cell>
          <cell r="C100" t="str">
            <v>BOGOTA</v>
          </cell>
          <cell r="D100" t="str">
            <v>MARTINEZ GIL MARIA CRISTINA</v>
          </cell>
          <cell r="E100" t="str">
            <v>F</v>
          </cell>
          <cell r="F100" t="str">
            <v>CALLE 01 MANZANA 01 CASA 07</v>
          </cell>
          <cell r="G100" t="str">
            <v>LA JAGUA DE IBIRICO</v>
          </cell>
          <cell r="H100">
            <v>3205680460</v>
          </cell>
          <cell r="I100">
            <v>28117</v>
          </cell>
          <cell r="J100">
            <v>1618</v>
          </cell>
          <cell r="K100" t="str">
            <v>CALENTURITAS</v>
          </cell>
          <cell r="L100">
            <v>44278</v>
          </cell>
          <cell r="M100">
            <v>3168600</v>
          </cell>
          <cell r="N100" t="str">
            <v>SALUD TOTAL S.A.</v>
          </cell>
          <cell r="O100" t="str">
            <v>PROTECCION S.A.</v>
          </cell>
          <cell r="P100" t="str">
            <v>SUPERVISOR SST</v>
          </cell>
          <cell r="Q100" t="str">
            <v>BBVA</v>
          </cell>
          <cell r="R100" t="str">
            <v>05100200101033</v>
          </cell>
          <cell r="S100" t="str">
            <v>COMFACESAR</v>
          </cell>
          <cell r="T100" t="str">
            <v>Labor Contratada</v>
          </cell>
        </row>
        <row r="101">
          <cell r="B101">
            <v>72225413</v>
          </cell>
          <cell r="C101" t="str">
            <v>BARRANQUILLA</v>
          </cell>
          <cell r="D101" t="str">
            <v>MARTINEZ LOPEZ JUAN CARLOS</v>
          </cell>
          <cell r="E101" t="str">
            <v>M</v>
          </cell>
          <cell r="F101" t="str">
            <v>CALLE 43 27 161 CASA 23</v>
          </cell>
          <cell r="G101" t="str">
            <v>SANTA MARTA</v>
          </cell>
          <cell r="H101">
            <v>3114125840</v>
          </cell>
          <cell r="I101">
            <v>28076</v>
          </cell>
          <cell r="J101">
            <v>163504</v>
          </cell>
          <cell r="K101" t="str">
            <v>MPSA SERVICIOS 01</v>
          </cell>
          <cell r="L101">
            <v>40760</v>
          </cell>
          <cell r="M101">
            <v>9195300</v>
          </cell>
          <cell r="N101" t="str">
            <v>EPS SURA (ANTES SUSALUD)</v>
          </cell>
          <cell r="O101" t="str">
            <v>PORVENIR S.A.</v>
          </cell>
          <cell r="P101" t="str">
            <v>GERENTE DE PROYECTO</v>
          </cell>
          <cell r="Q101" t="str">
            <v>BBVA</v>
          </cell>
          <cell r="R101" t="str">
            <v>05170200074126</v>
          </cell>
          <cell r="S101" t="str">
            <v>COMFAMILIAR DEL ATLANTICO</v>
          </cell>
          <cell r="T101" t="str">
            <v>Indefinido</v>
          </cell>
        </row>
        <row r="102">
          <cell r="B102">
            <v>1065998882</v>
          </cell>
          <cell r="C102" t="str">
            <v>EL PASO</v>
          </cell>
          <cell r="D102" t="str">
            <v>MARTINEZ MADRID JOSE ANGEL</v>
          </cell>
          <cell r="E102" t="str">
            <v>M</v>
          </cell>
          <cell r="F102" t="str">
            <v>CARRERA 12 32 06</v>
          </cell>
          <cell r="G102" t="str">
            <v>EL PASO</v>
          </cell>
          <cell r="H102">
            <v>3153253600</v>
          </cell>
          <cell r="I102">
            <v>35007</v>
          </cell>
          <cell r="J102">
            <v>1634</v>
          </cell>
          <cell r="K102" t="str">
            <v>DRUMMOND</v>
          </cell>
          <cell r="L102">
            <v>43105</v>
          </cell>
          <cell r="M102">
            <v>1732100</v>
          </cell>
          <cell r="N102" t="str">
            <v>SALUD TOTAL S.A.</v>
          </cell>
          <cell r="O102" t="str">
            <v>PORVENIR S.A.</v>
          </cell>
          <cell r="P102" t="str">
            <v>MECANICO DE LLANTAS III</v>
          </cell>
          <cell r="Q102" t="str">
            <v>BBVA</v>
          </cell>
          <cell r="R102" t="str">
            <v>06140200022622</v>
          </cell>
          <cell r="S102" t="str">
            <v>COMFACESAR</v>
          </cell>
          <cell r="T102" t="str">
            <v>Indefinido</v>
          </cell>
        </row>
        <row r="103">
          <cell r="B103">
            <v>1064115089</v>
          </cell>
          <cell r="C103" t="str">
            <v>LA JAGUA DE IBIRICO</v>
          </cell>
          <cell r="D103" t="str">
            <v>MARTINEZ MENDOZA SERGIO ANDRES</v>
          </cell>
          <cell r="E103" t="str">
            <v>M</v>
          </cell>
          <cell r="F103" t="str">
            <v>BOQUERON</v>
          </cell>
          <cell r="G103" t="str">
            <v>LA JAGUA DE IBIRICO</v>
          </cell>
          <cell r="H103">
            <v>3114080730</v>
          </cell>
          <cell r="I103">
            <v>34367</v>
          </cell>
          <cell r="J103">
            <v>1634</v>
          </cell>
          <cell r="K103" t="str">
            <v>DRUMMOND</v>
          </cell>
          <cell r="L103">
            <v>43186</v>
          </cell>
          <cell r="M103">
            <v>1534000</v>
          </cell>
          <cell r="N103" t="str">
            <v>SALUD TOTAL S.A.</v>
          </cell>
          <cell r="O103" t="str">
            <v>PORVENIR S.A.</v>
          </cell>
          <cell r="P103" t="str">
            <v>MECANICO DE LLANTAS IV</v>
          </cell>
          <cell r="Q103" t="str">
            <v>BBVA</v>
          </cell>
          <cell r="R103" t="str">
            <v>06140200031151</v>
          </cell>
          <cell r="S103" t="str">
            <v>COMFACESAR</v>
          </cell>
          <cell r="T103" t="str">
            <v>Indefinido</v>
          </cell>
        </row>
        <row r="104">
          <cell r="B104">
            <v>1064793358</v>
          </cell>
          <cell r="C104" t="str">
            <v>CHIRIGUANA</v>
          </cell>
          <cell r="D104" t="str">
            <v>MARTINEZ NOBLES JAIR YOVANIS</v>
          </cell>
          <cell r="E104" t="str">
            <v>M</v>
          </cell>
          <cell r="F104" t="str">
            <v>CALLE 2 CARRERA 9 4</v>
          </cell>
          <cell r="G104" t="str">
            <v>CHIRIGUANA</v>
          </cell>
          <cell r="H104">
            <v>3175762336</v>
          </cell>
          <cell r="I104">
            <v>33130</v>
          </cell>
          <cell r="J104">
            <v>1634</v>
          </cell>
          <cell r="K104" t="str">
            <v>DRUMMOND</v>
          </cell>
          <cell r="L104">
            <v>41671</v>
          </cell>
          <cell r="M104">
            <v>2616800</v>
          </cell>
          <cell r="N104" t="str">
            <v>SALUD TOTAL S.A.</v>
          </cell>
          <cell r="O104" t="str">
            <v>PORVENIR S.A.</v>
          </cell>
          <cell r="P104" t="str">
            <v>MECANICO DE LLANTAS I</v>
          </cell>
          <cell r="Q104" t="str">
            <v>BBVA</v>
          </cell>
          <cell r="R104" t="str">
            <v>06140200010056</v>
          </cell>
          <cell r="S104" t="str">
            <v>COMFACESAR</v>
          </cell>
          <cell r="T104" t="str">
            <v>Indefinido</v>
          </cell>
        </row>
        <row r="105">
          <cell r="B105">
            <v>1120743310</v>
          </cell>
          <cell r="C105" t="str">
            <v>FONSECA</v>
          </cell>
          <cell r="D105" t="str">
            <v>MARTINEZ PEREZ JORGE USBERTO</v>
          </cell>
          <cell r="E105" t="str">
            <v>M</v>
          </cell>
          <cell r="F105" t="str">
            <v>CALLE 7 21B 31</v>
          </cell>
          <cell r="G105" t="str">
            <v>FONSECA</v>
          </cell>
          <cell r="H105">
            <v>3168212443</v>
          </cell>
          <cell r="I105">
            <v>32781</v>
          </cell>
          <cell r="J105">
            <v>1634</v>
          </cell>
          <cell r="K105" t="str">
            <v>DRUMMOND</v>
          </cell>
          <cell r="L105">
            <v>41655</v>
          </cell>
          <cell r="M105">
            <v>2616800</v>
          </cell>
          <cell r="N105" t="str">
            <v>E.P.S. SANITAS S.A.</v>
          </cell>
          <cell r="O105" t="str">
            <v>COLPENSIONES</v>
          </cell>
          <cell r="P105" t="str">
            <v>MECANICO DE LLANTAS I</v>
          </cell>
          <cell r="Q105" t="str">
            <v>BBVA</v>
          </cell>
          <cell r="R105" t="str">
            <v>06140200020170</v>
          </cell>
          <cell r="S105" t="str">
            <v>COMFAMILIAR DE LA GUAJIRA</v>
          </cell>
          <cell r="T105" t="str">
            <v>Indefinido</v>
          </cell>
        </row>
        <row r="106">
          <cell r="B106">
            <v>72045393</v>
          </cell>
          <cell r="C106" t="str">
            <v>MALAMBO</v>
          </cell>
          <cell r="D106" t="str">
            <v>MATOS GALLARDO ALIXANDRO</v>
          </cell>
          <cell r="E106" t="str">
            <v>M</v>
          </cell>
          <cell r="F106" t="str">
            <v>CARRERA 11B 49 35</v>
          </cell>
          <cell r="G106" t="str">
            <v>SOLEDAD</v>
          </cell>
          <cell r="H106">
            <v>3107149188</v>
          </cell>
          <cell r="I106">
            <v>25941</v>
          </cell>
          <cell r="J106">
            <v>1693</v>
          </cell>
          <cell r="K106" t="str">
            <v>LOGISTICA Y SERVICIOS</v>
          </cell>
          <cell r="L106">
            <v>40725</v>
          </cell>
          <cell r="M106">
            <v>1824500</v>
          </cell>
          <cell r="N106" t="str">
            <v>NUEVA EPS</v>
          </cell>
          <cell r="O106" t="str">
            <v>COLPENSIONES</v>
          </cell>
          <cell r="P106" t="str">
            <v>MENSAJERO</v>
          </cell>
          <cell r="Q106" t="str">
            <v>BBVA</v>
          </cell>
          <cell r="R106" t="str">
            <v>00920200238146</v>
          </cell>
          <cell r="S106" t="str">
            <v>COMFAMILIAR DEL ATLANTICO</v>
          </cell>
          <cell r="T106" t="str">
            <v>Indefinido</v>
          </cell>
        </row>
        <row r="107">
          <cell r="B107">
            <v>1101684200</v>
          </cell>
          <cell r="C107" t="str">
            <v>SOCORRO</v>
          </cell>
          <cell r="D107" t="str">
            <v>MEJIA MALDONADO ANGELMIRO</v>
          </cell>
          <cell r="E107" t="str">
            <v>M</v>
          </cell>
          <cell r="F107" t="str">
            <v>CALLE 7 No 15 13</v>
          </cell>
          <cell r="G107" t="str">
            <v>AGUSTIN CODAZZI</v>
          </cell>
          <cell r="H107">
            <v>3163600473</v>
          </cell>
          <cell r="I107">
            <v>31943</v>
          </cell>
          <cell r="J107">
            <v>1634</v>
          </cell>
          <cell r="K107" t="str">
            <v>DRUMMOND</v>
          </cell>
          <cell r="L107">
            <v>41671</v>
          </cell>
          <cell r="M107">
            <v>2616800</v>
          </cell>
          <cell r="N107" t="str">
            <v>NUEVA EPS</v>
          </cell>
          <cell r="O107" t="str">
            <v>COLPENSIONES</v>
          </cell>
          <cell r="P107" t="str">
            <v>MECANICO DE LLANTAS I</v>
          </cell>
          <cell r="Q107" t="str">
            <v>BBVA</v>
          </cell>
          <cell r="R107" t="str">
            <v>09380200531605</v>
          </cell>
          <cell r="S107" t="str">
            <v>COMFACESAR</v>
          </cell>
          <cell r="T107" t="str">
            <v>Indefinido</v>
          </cell>
        </row>
        <row r="108">
          <cell r="B108">
            <v>72178303</v>
          </cell>
          <cell r="C108" t="str">
            <v>DE BARRANQUILLA</v>
          </cell>
          <cell r="D108" t="str">
            <v>MEJIA NAVARRO ALEXANDER</v>
          </cell>
          <cell r="E108" t="str">
            <v>M</v>
          </cell>
          <cell r="F108" t="str">
            <v>CARRERA 21A 78B 72</v>
          </cell>
          <cell r="G108" t="str">
            <v>SOLEDAD</v>
          </cell>
          <cell r="H108">
            <v>3205480783</v>
          </cell>
          <cell r="I108">
            <v>25960</v>
          </cell>
          <cell r="J108">
            <v>167001</v>
          </cell>
          <cell r="K108" t="str">
            <v>COMERCIAL CORPORATIVO</v>
          </cell>
          <cell r="L108">
            <v>40448</v>
          </cell>
          <cell r="M108">
            <v>4095100</v>
          </cell>
          <cell r="N108" t="str">
            <v>EPS SURA (ANTES SUSALUD)</v>
          </cell>
          <cell r="O108" t="str">
            <v>COLPENSIONES</v>
          </cell>
          <cell r="P108" t="str">
            <v>COORDINADOR SST</v>
          </cell>
          <cell r="Q108" t="str">
            <v>BANCOLOMBIA</v>
          </cell>
          <cell r="R108" t="str">
            <v>76962935598</v>
          </cell>
          <cell r="S108" t="str">
            <v>COMFAMILIAR DEL ATLANTICO</v>
          </cell>
          <cell r="T108" t="str">
            <v>Indefinido</v>
          </cell>
        </row>
        <row r="109">
          <cell r="B109">
            <v>77000229</v>
          </cell>
          <cell r="C109" t="str">
            <v>EL PASO</v>
          </cell>
          <cell r="D109" t="str">
            <v>MELENDEZ FLOREZ NILSON</v>
          </cell>
          <cell r="E109" t="str">
            <v>M</v>
          </cell>
          <cell r="F109" t="str">
            <v>CALLE 4 No 6 131</v>
          </cell>
          <cell r="G109" t="str">
            <v>EL PASO</v>
          </cell>
          <cell r="H109">
            <v>3175212037</v>
          </cell>
          <cell r="I109">
            <v>30826</v>
          </cell>
          <cell r="J109">
            <v>1634</v>
          </cell>
          <cell r="K109" t="str">
            <v>DRUMMOND</v>
          </cell>
          <cell r="L109">
            <v>41671</v>
          </cell>
          <cell r="M109">
            <v>2455500</v>
          </cell>
          <cell r="N109" t="str">
            <v>SALUD TOTAL S.A.</v>
          </cell>
          <cell r="O109" t="str">
            <v>PORVENIR S.A.</v>
          </cell>
          <cell r="P109" t="str">
            <v>MECANICO DE LLANTAS II</v>
          </cell>
          <cell r="Q109" t="str">
            <v>BBVA</v>
          </cell>
          <cell r="R109" t="str">
            <v>03160200186956</v>
          </cell>
          <cell r="S109" t="str">
            <v>COMFACESAR</v>
          </cell>
          <cell r="T109" t="str">
            <v>Indefinido</v>
          </cell>
        </row>
        <row r="110">
          <cell r="B110">
            <v>1064111875</v>
          </cell>
          <cell r="C110" t="str">
            <v>LA JAGUA DE IBIRICO</v>
          </cell>
          <cell r="D110" t="str">
            <v>MENDEZ VILLAMIZAR CARLOS ARTURO</v>
          </cell>
          <cell r="E110" t="str">
            <v>M</v>
          </cell>
          <cell r="F110" t="str">
            <v>TRANSVERSAL 2 4 201</v>
          </cell>
          <cell r="G110" t="str">
            <v>LA JAGUA DE IBIRICO</v>
          </cell>
          <cell r="H110">
            <v>3225408402</v>
          </cell>
          <cell r="I110">
            <v>33211</v>
          </cell>
          <cell r="J110">
            <v>1639</v>
          </cell>
          <cell r="K110" t="str">
            <v>UNDER GROUND SERVICES</v>
          </cell>
          <cell r="L110">
            <v>44440</v>
          </cell>
          <cell r="M110">
            <v>1846550</v>
          </cell>
          <cell r="N110" t="str">
            <v>SALUD TOTAL S.A.</v>
          </cell>
          <cell r="O110" t="str">
            <v>COLFONDOS S.A.</v>
          </cell>
          <cell r="P110" t="str">
            <v>MECANICO DE LLANTAS II</v>
          </cell>
          <cell r="Q110" t="str">
            <v>BBVA</v>
          </cell>
          <cell r="R110" t="str">
            <v>06140200024578</v>
          </cell>
          <cell r="S110" t="str">
            <v>COMFACESAR</v>
          </cell>
          <cell r="T110" t="str">
            <v>Indefinido</v>
          </cell>
        </row>
        <row r="111">
          <cell r="B111">
            <v>12523307</v>
          </cell>
          <cell r="C111" t="str">
            <v>LA JAGUA DE IBIRICO</v>
          </cell>
          <cell r="D111" t="str">
            <v>MENDOZA MARTINEZ JULIO MATIAS</v>
          </cell>
          <cell r="E111" t="str">
            <v>M</v>
          </cell>
          <cell r="F111" t="str">
            <v>DIAGONAL 11 10A 21</v>
          </cell>
          <cell r="G111" t="str">
            <v>LA JAGUA DE IBIRICO</v>
          </cell>
          <cell r="H111">
            <v>3126106260</v>
          </cell>
          <cell r="I111">
            <v>28070</v>
          </cell>
          <cell r="J111">
            <v>1639</v>
          </cell>
          <cell r="K111" t="str">
            <v>UNDER GROUND SERVICES</v>
          </cell>
          <cell r="L111">
            <v>44474</v>
          </cell>
          <cell r="M111">
            <v>1600000</v>
          </cell>
          <cell r="N111" t="str">
            <v>SALUD TOTAL S.A.</v>
          </cell>
          <cell r="O111" t="str">
            <v>COLPENSIONES</v>
          </cell>
          <cell r="P111" t="str">
            <v>MECANICO DE LLANTAS II</v>
          </cell>
          <cell r="Q111" t="str">
            <v>BBVA</v>
          </cell>
          <cell r="R111" t="str">
            <v>06140200101350</v>
          </cell>
          <cell r="S111" t="str">
            <v>COMFACESAR</v>
          </cell>
          <cell r="T111" t="str">
            <v>Indefinido</v>
          </cell>
        </row>
        <row r="112">
          <cell r="B112">
            <v>1120742355</v>
          </cell>
          <cell r="C112" t="str">
            <v>FONSECA</v>
          </cell>
          <cell r="D112" t="str">
            <v>MENDOZA RODRIGUEZ DEILMAR JOSE</v>
          </cell>
          <cell r="E112" t="str">
            <v>M</v>
          </cell>
          <cell r="F112" t="str">
            <v>CALLE 9 18 120</v>
          </cell>
          <cell r="G112" t="str">
            <v>FONSECA</v>
          </cell>
          <cell r="H112">
            <v>3015751761</v>
          </cell>
          <cell r="I112">
            <v>32278</v>
          </cell>
          <cell r="J112">
            <v>1634</v>
          </cell>
          <cell r="K112" t="str">
            <v>DRUMMOND</v>
          </cell>
          <cell r="L112">
            <v>43425</v>
          </cell>
          <cell r="M112">
            <v>2119300</v>
          </cell>
          <cell r="N112" t="str">
            <v>SALUD TOTAL S.A.</v>
          </cell>
          <cell r="O112" t="str">
            <v>PORVENIR S.A.</v>
          </cell>
          <cell r="P112" t="str">
            <v>MECANICO DE LLANTAS II</v>
          </cell>
          <cell r="Q112" t="str">
            <v>BBVA</v>
          </cell>
          <cell r="R112" t="str">
            <v>00260200213132</v>
          </cell>
          <cell r="S112" t="str">
            <v>COMFACESAR</v>
          </cell>
          <cell r="T112" t="str">
            <v>Indefinido</v>
          </cell>
        </row>
        <row r="113">
          <cell r="B113">
            <v>1065576754</v>
          </cell>
          <cell r="C113" t="str">
            <v>VALLEDUPAR</v>
          </cell>
          <cell r="D113" t="str">
            <v>MENDOZA SALAZAR JEISON FABIAN</v>
          </cell>
          <cell r="E113" t="str">
            <v>M</v>
          </cell>
          <cell r="F113" t="str">
            <v>CARRERA 19D 6D 07</v>
          </cell>
          <cell r="G113" t="str">
            <v>VALLEDUPAR</v>
          </cell>
          <cell r="H113">
            <v>3154115975</v>
          </cell>
          <cell r="I113">
            <v>31717</v>
          </cell>
          <cell r="J113">
            <v>1634</v>
          </cell>
          <cell r="K113" t="str">
            <v>DRUMMOND</v>
          </cell>
          <cell r="L113">
            <v>41671</v>
          </cell>
          <cell r="M113">
            <v>2616800</v>
          </cell>
          <cell r="N113" t="str">
            <v>SALUD TOTAL S.A.</v>
          </cell>
          <cell r="O113" t="str">
            <v>PORVENIR S.A.</v>
          </cell>
          <cell r="P113" t="str">
            <v>MECANICO DE LLANTAS I</v>
          </cell>
          <cell r="Q113" t="str">
            <v>BBVA</v>
          </cell>
          <cell r="R113" t="str">
            <v>06140200008605</v>
          </cell>
          <cell r="S113" t="str">
            <v>COMFACESAR</v>
          </cell>
          <cell r="T113" t="str">
            <v>Indefinido</v>
          </cell>
        </row>
        <row r="114">
          <cell r="B114">
            <v>1064800654</v>
          </cell>
          <cell r="C114" t="str">
            <v>CHIRIGUANA</v>
          </cell>
          <cell r="D114" t="str">
            <v>MENESES SIERRA JOSE CARLOS</v>
          </cell>
          <cell r="E114" t="str">
            <v>M</v>
          </cell>
          <cell r="F114" t="str">
            <v>LA LOMA DE CALENTURAS</v>
          </cell>
          <cell r="G114" t="str">
            <v>EL PASO</v>
          </cell>
          <cell r="H114">
            <v>3156457270</v>
          </cell>
          <cell r="I114">
            <v>35086</v>
          </cell>
          <cell r="J114">
            <v>1634</v>
          </cell>
          <cell r="K114" t="str">
            <v>DRUMMOND</v>
          </cell>
          <cell r="L114">
            <v>43862</v>
          </cell>
          <cell r="M114">
            <v>1639900</v>
          </cell>
          <cell r="N114" t="str">
            <v>SALUD TOTAL S.A.</v>
          </cell>
          <cell r="O114" t="str">
            <v>PORVENIR S.A.</v>
          </cell>
          <cell r="P114" t="str">
            <v>MECANICO DE LLANTAS III</v>
          </cell>
          <cell r="Q114" t="str">
            <v>BBVA</v>
          </cell>
          <cell r="R114" t="str">
            <v>06140200059004</v>
          </cell>
          <cell r="S114" t="str">
            <v>COMFACESAR</v>
          </cell>
          <cell r="T114" t="str">
            <v>Indefinido</v>
          </cell>
        </row>
        <row r="115">
          <cell r="B115">
            <v>8571112</v>
          </cell>
          <cell r="C115" t="str">
            <v>PONEDERA</v>
          </cell>
          <cell r="D115" t="str">
            <v>MERCADO MERCADO ARISTIDES DE JESUS</v>
          </cell>
          <cell r="E115" t="str">
            <v>M</v>
          </cell>
          <cell r="F115" t="str">
            <v>CALLE 99E 27 49</v>
          </cell>
          <cell r="G115" t="str">
            <v>BARRANQUILLA</v>
          </cell>
          <cell r="H115">
            <v>3042178387</v>
          </cell>
          <cell r="I115">
            <v>25013</v>
          </cell>
          <cell r="J115">
            <v>1639</v>
          </cell>
          <cell r="K115" t="str">
            <v>UNDER GROUND SERVICES</v>
          </cell>
          <cell r="L115">
            <v>44440</v>
          </cell>
          <cell r="M115">
            <v>2108800</v>
          </cell>
          <cell r="N115" t="str">
            <v>SALUD TOTAL S.A.</v>
          </cell>
          <cell r="O115" t="str">
            <v>COLPENSIONES</v>
          </cell>
          <cell r="P115" t="str">
            <v>TECNICO REPARADOR OTR II</v>
          </cell>
          <cell r="Q115" t="str">
            <v>BBVA</v>
          </cell>
          <cell r="R115" t="str">
            <v>06200200475442</v>
          </cell>
          <cell r="S115" t="str">
            <v>COMFAMILIAR DEL ATLANTICO</v>
          </cell>
          <cell r="T115" t="str">
            <v>Indefinido</v>
          </cell>
        </row>
        <row r="116">
          <cell r="B116">
            <v>1140903084</v>
          </cell>
          <cell r="C116" t="str">
            <v>BARRANQUILLA</v>
          </cell>
          <cell r="D116" t="str">
            <v>MESA PARRA WILLIAM GUSTAVO</v>
          </cell>
          <cell r="E116" t="str">
            <v>M</v>
          </cell>
          <cell r="F116" t="str">
            <v>TRANSV 43C  102 153</v>
          </cell>
          <cell r="G116" t="str">
            <v>BARRANQUILLA</v>
          </cell>
          <cell r="H116">
            <v>3006644730</v>
          </cell>
          <cell r="I116">
            <v>36329</v>
          </cell>
          <cell r="J116">
            <v>1640</v>
          </cell>
          <cell r="K116" t="str">
            <v>BARRANQUILLA PORT</v>
          </cell>
          <cell r="L116">
            <v>44676</v>
          </cell>
          <cell r="M116">
            <v>2000000</v>
          </cell>
          <cell r="N116" t="str">
            <v>EPS SURA (ANTES SUSALUD)</v>
          </cell>
          <cell r="O116" t="str">
            <v>PROTECCION S.A.</v>
          </cell>
          <cell r="P116" t="str">
            <v>SUPERVISOR DE PROYECTO</v>
          </cell>
          <cell r="Q116" t="str">
            <v>BBVA</v>
          </cell>
          <cell r="R116" t="str">
            <v>09720200121404</v>
          </cell>
          <cell r="S116" t="str">
            <v>COMFAMILIAR DEL ATLANTICO</v>
          </cell>
          <cell r="T116" t="str">
            <v>Indefinido</v>
          </cell>
        </row>
        <row r="117">
          <cell r="B117">
            <v>1128104764</v>
          </cell>
          <cell r="C117" t="str">
            <v>ALGARROBO</v>
          </cell>
          <cell r="D117" t="str">
            <v>MEZA MERCADO LUIS FERNANDO</v>
          </cell>
          <cell r="E117" t="str">
            <v>M</v>
          </cell>
          <cell r="F117" t="str">
            <v>CALLE 11C 9 106</v>
          </cell>
          <cell r="G117" t="str">
            <v>LA LOMA</v>
          </cell>
          <cell r="H117">
            <v>3186236218</v>
          </cell>
          <cell r="I117">
            <v>31743</v>
          </cell>
          <cell r="J117">
            <v>1634</v>
          </cell>
          <cell r="K117" t="str">
            <v>DRUMMOND</v>
          </cell>
          <cell r="L117">
            <v>41671</v>
          </cell>
          <cell r="M117">
            <v>2119300</v>
          </cell>
          <cell r="N117" t="str">
            <v>SALUD TOTAL S.A.</v>
          </cell>
          <cell r="O117" t="str">
            <v>COLPENSIONES</v>
          </cell>
          <cell r="P117" t="str">
            <v>MECANICO DE LLANTAS II</v>
          </cell>
          <cell r="Q117" t="str">
            <v>BBVA</v>
          </cell>
          <cell r="R117" t="str">
            <v>08260200293128</v>
          </cell>
          <cell r="S117" t="str">
            <v>COMFACESAR</v>
          </cell>
          <cell r="T117" t="str">
            <v>Indefinido</v>
          </cell>
        </row>
        <row r="118">
          <cell r="B118">
            <v>1064796922</v>
          </cell>
          <cell r="C118" t="str">
            <v>CHIRIGUANA</v>
          </cell>
          <cell r="D118" t="str">
            <v>MEZA MORELO ANDRES</v>
          </cell>
          <cell r="E118" t="str">
            <v>M</v>
          </cell>
          <cell r="F118" t="str">
            <v>CALLE EL MERCADO CASA 12</v>
          </cell>
          <cell r="G118" t="str">
            <v>CHIRIGUANA</v>
          </cell>
          <cell r="H118">
            <v>3154502680</v>
          </cell>
          <cell r="I118">
            <v>33823</v>
          </cell>
          <cell r="J118">
            <v>1634</v>
          </cell>
          <cell r="K118" t="str">
            <v>DRUMMOND</v>
          </cell>
          <cell r="L118">
            <v>43105</v>
          </cell>
          <cell r="M118">
            <v>1732100</v>
          </cell>
          <cell r="N118" t="str">
            <v>SALUD TOTAL S.A.</v>
          </cell>
          <cell r="O118" t="str">
            <v>PORVENIR S.A.</v>
          </cell>
          <cell r="P118" t="str">
            <v>MECANICO DE LLANTAS III</v>
          </cell>
          <cell r="Q118" t="str">
            <v>BBVA</v>
          </cell>
          <cell r="R118" t="str">
            <v>06140200022085</v>
          </cell>
          <cell r="S118" t="str">
            <v>COMFACESAR</v>
          </cell>
          <cell r="T118" t="str">
            <v>Indefinido</v>
          </cell>
        </row>
        <row r="119">
          <cell r="B119">
            <v>7632639</v>
          </cell>
          <cell r="C119" t="str">
            <v>SANTA MARTA</v>
          </cell>
          <cell r="D119" t="str">
            <v>MEZA ROMERO JAIME ALBERTO</v>
          </cell>
          <cell r="E119" t="str">
            <v>M</v>
          </cell>
          <cell r="F119" t="str">
            <v>MANZANA 73 CASA 10</v>
          </cell>
          <cell r="G119" t="str">
            <v>SANTA MARTA</v>
          </cell>
          <cell r="H119">
            <v>3145916418</v>
          </cell>
          <cell r="I119">
            <v>29699</v>
          </cell>
          <cell r="J119">
            <v>1634</v>
          </cell>
          <cell r="K119" t="str">
            <v>DRUMMOND</v>
          </cell>
          <cell r="L119">
            <v>44097</v>
          </cell>
          <cell r="M119">
            <v>1214700</v>
          </cell>
          <cell r="N119" t="str">
            <v>NUEVA EPS</v>
          </cell>
          <cell r="O119" t="str">
            <v>PORVENIR S.A.</v>
          </cell>
          <cell r="P119" t="str">
            <v>MECANICO DE LLANTAS IV</v>
          </cell>
          <cell r="Q119" t="str">
            <v>BBVA</v>
          </cell>
          <cell r="R119" t="str">
            <v>08050200516200</v>
          </cell>
          <cell r="S119" t="str">
            <v>CAJAMAG</v>
          </cell>
          <cell r="T119" t="str">
            <v>Indefinido</v>
          </cell>
        </row>
        <row r="120">
          <cell r="B120">
            <v>1048206369</v>
          </cell>
          <cell r="C120" t="str">
            <v>BARANOA</v>
          </cell>
          <cell r="D120" t="str">
            <v>MOLINA TILANO OSCAR DANIEL</v>
          </cell>
          <cell r="E120" t="str">
            <v>M</v>
          </cell>
          <cell r="F120" t="str">
            <v>TRANSVERSAL 5 2 30</v>
          </cell>
          <cell r="G120" t="str">
            <v>LA JAGUA DE IBIRICO</v>
          </cell>
          <cell r="H120">
            <v>3116508002</v>
          </cell>
          <cell r="I120">
            <v>31853</v>
          </cell>
          <cell r="J120">
            <v>167701</v>
          </cell>
          <cell r="K120" t="str">
            <v>COMERCIAL ANTIOQUIA (C)</v>
          </cell>
          <cell r="L120">
            <v>40725</v>
          </cell>
          <cell r="M120">
            <v>3756300</v>
          </cell>
          <cell r="N120" t="str">
            <v>SALUD TOTAL S.A.</v>
          </cell>
          <cell r="O120" t="str">
            <v>PORVENIR S.A.</v>
          </cell>
          <cell r="P120" t="str">
            <v>REPRESENTANTE TECNICO COMERCIAL</v>
          </cell>
          <cell r="Q120" t="str">
            <v>BBVA</v>
          </cell>
          <cell r="R120" t="str">
            <v>00920200238971</v>
          </cell>
          <cell r="S120" t="str">
            <v>COMFAMILIAR DEL ATLANTICO</v>
          </cell>
          <cell r="T120" t="str">
            <v>Indefinido</v>
          </cell>
        </row>
        <row r="121">
          <cell r="B121">
            <v>1062805367</v>
          </cell>
          <cell r="C121" t="str">
            <v>BECERRIL</v>
          </cell>
          <cell r="D121" t="str">
            <v>MORA DAZA NEILSO</v>
          </cell>
          <cell r="E121" t="str">
            <v>M</v>
          </cell>
          <cell r="F121" t="str">
            <v>CLL 8 N 6A 02</v>
          </cell>
          <cell r="G121" t="str">
            <v>BECERRIL</v>
          </cell>
          <cell r="H121">
            <v>3122520238</v>
          </cell>
          <cell r="I121">
            <v>32801</v>
          </cell>
          <cell r="J121">
            <v>167602</v>
          </cell>
          <cell r="K121" t="str">
            <v>COMERCIAL COSTA (S)</v>
          </cell>
          <cell r="L121">
            <v>44098</v>
          </cell>
          <cell r="M121">
            <v>1824500</v>
          </cell>
          <cell r="N121" t="str">
            <v>SALUD TOTAL S.A.</v>
          </cell>
          <cell r="O121" t="str">
            <v>PORVENIR S.A.</v>
          </cell>
          <cell r="P121" t="str">
            <v>MECANICO DE LLANTAS II</v>
          </cell>
          <cell r="Q121" t="str">
            <v>BBVA</v>
          </cell>
          <cell r="R121" t="str">
            <v>06140200018208</v>
          </cell>
          <cell r="S121" t="str">
            <v>COMFACESAR</v>
          </cell>
          <cell r="T121" t="str">
            <v>Indefinido</v>
          </cell>
        </row>
        <row r="122">
          <cell r="B122">
            <v>1063280082</v>
          </cell>
          <cell r="C122" t="str">
            <v>MONTELIOBANO</v>
          </cell>
          <cell r="D122" t="str">
            <v>MORA LOPEZ ARGEMIRO MANUEL</v>
          </cell>
          <cell r="E122" t="str">
            <v>M</v>
          </cell>
          <cell r="F122" t="str">
            <v>CARRERA 9 11F 60</v>
          </cell>
          <cell r="G122" t="str">
            <v>MONTELIBANO</v>
          </cell>
          <cell r="H122">
            <v>3205450660</v>
          </cell>
          <cell r="I122">
            <v>32041</v>
          </cell>
          <cell r="J122">
            <v>1639</v>
          </cell>
          <cell r="K122" t="str">
            <v>UNDER GROUND SERVICES</v>
          </cell>
          <cell r="L122">
            <v>43389</v>
          </cell>
          <cell r="M122">
            <v>1584300</v>
          </cell>
          <cell r="N122" t="str">
            <v>E.P.S. SANITAS S.A.</v>
          </cell>
          <cell r="O122" t="str">
            <v>COLFONDOS S.A.</v>
          </cell>
          <cell r="P122" t="str">
            <v>MECANICO DE LLANTAS II</v>
          </cell>
          <cell r="Q122" t="str">
            <v>BBVA</v>
          </cell>
          <cell r="R122" t="str">
            <v>09000200061847</v>
          </cell>
          <cell r="S122" t="str">
            <v>COMFENALCO ANTIOQUIA</v>
          </cell>
          <cell r="T122" t="str">
            <v>Indefinido</v>
          </cell>
        </row>
        <row r="123">
          <cell r="B123">
            <v>1065985225</v>
          </cell>
          <cell r="C123" t="str">
            <v>EL PASO</v>
          </cell>
          <cell r="D123" t="str">
            <v>MORALES QUIROZ VICTOR JULIO</v>
          </cell>
          <cell r="E123" t="str">
            <v>M</v>
          </cell>
          <cell r="F123" t="str">
            <v>CALLE 3 3 32</v>
          </cell>
          <cell r="G123" t="str">
            <v>LA LOMA</v>
          </cell>
          <cell r="H123">
            <v>3178912275</v>
          </cell>
          <cell r="I123">
            <v>32134</v>
          </cell>
          <cell r="J123">
            <v>1634</v>
          </cell>
          <cell r="K123" t="str">
            <v>DRUMMOND</v>
          </cell>
          <cell r="L123">
            <v>41655</v>
          </cell>
          <cell r="M123">
            <v>2119300</v>
          </cell>
          <cell r="N123" t="str">
            <v>SALUD TOTAL S.A.</v>
          </cell>
          <cell r="O123" t="str">
            <v>PORVENIR S.A.</v>
          </cell>
          <cell r="P123" t="str">
            <v>MECANICO DE LLANTAS II</v>
          </cell>
          <cell r="Q123" t="str">
            <v>BBVA</v>
          </cell>
          <cell r="R123" t="str">
            <v>06140200008027</v>
          </cell>
          <cell r="S123" t="str">
            <v>COMFACESAR</v>
          </cell>
          <cell r="T123" t="str">
            <v>Indefinido</v>
          </cell>
        </row>
        <row r="124">
          <cell r="B124">
            <v>1129508534</v>
          </cell>
          <cell r="C124" t="str">
            <v>BARRANQUILLA</v>
          </cell>
          <cell r="D124" t="str">
            <v>MORENO MUNOZ JHOELYS PATRICIA</v>
          </cell>
          <cell r="E124" t="str">
            <v>F</v>
          </cell>
          <cell r="F124" t="str">
            <v>CARRERA 10 53C 40</v>
          </cell>
          <cell r="G124" t="str">
            <v>SOLEDAD</v>
          </cell>
          <cell r="H124">
            <v>3126496913</v>
          </cell>
          <cell r="I124">
            <v>32120</v>
          </cell>
          <cell r="J124">
            <v>167001</v>
          </cell>
          <cell r="K124" t="str">
            <v>COMERCIAL CORPORATIVO</v>
          </cell>
          <cell r="L124">
            <v>41321</v>
          </cell>
          <cell r="M124">
            <v>2683100</v>
          </cell>
          <cell r="N124" t="str">
            <v>EPS SURA (ANTES SUSALUD)</v>
          </cell>
          <cell r="O124" t="str">
            <v>PROTECCION S.A.</v>
          </cell>
          <cell r="P124" t="str">
            <v>COORDINADOR COMERCIAL</v>
          </cell>
          <cell r="Q124" t="str">
            <v>BBVA</v>
          </cell>
          <cell r="R124" t="str">
            <v>00920200268390</v>
          </cell>
          <cell r="S124" t="str">
            <v>COMFAMILIAR DEL ATLANTICO</v>
          </cell>
          <cell r="T124" t="str">
            <v>Indefinido</v>
          </cell>
        </row>
        <row r="125">
          <cell r="B125">
            <v>1067809980</v>
          </cell>
          <cell r="C125" t="str">
            <v>LA PAZ CESAR</v>
          </cell>
          <cell r="D125" t="str">
            <v>MORON CALDERON LUIS ALBERTO</v>
          </cell>
          <cell r="E125" t="str">
            <v>M</v>
          </cell>
          <cell r="F125" t="str">
            <v>CALLE 8B 2 16</v>
          </cell>
          <cell r="G125" t="str">
            <v>LA PAZ</v>
          </cell>
          <cell r="H125">
            <v>3157297764</v>
          </cell>
          <cell r="I125">
            <v>32428</v>
          </cell>
          <cell r="J125">
            <v>1634</v>
          </cell>
          <cell r="K125" t="str">
            <v>DRUMMOND</v>
          </cell>
          <cell r="L125">
            <v>41671</v>
          </cell>
          <cell r="M125">
            <v>2119300</v>
          </cell>
          <cell r="N125" t="str">
            <v>SALUD TOTAL S.A.</v>
          </cell>
          <cell r="O125" t="str">
            <v>PORVENIR S.A.</v>
          </cell>
          <cell r="P125" t="str">
            <v>MECANICO DE LLANTAS II</v>
          </cell>
          <cell r="Q125" t="str">
            <v>BBVA</v>
          </cell>
          <cell r="R125" t="str">
            <v>04860200155674</v>
          </cell>
          <cell r="S125" t="str">
            <v>COMFACESAR</v>
          </cell>
          <cell r="T125" t="str">
            <v>Indefinido</v>
          </cell>
        </row>
        <row r="126">
          <cell r="B126">
            <v>85446055</v>
          </cell>
          <cell r="C126" t="str">
            <v>ARIGUANI</v>
          </cell>
          <cell r="D126" t="str">
            <v>MUGNO SIERRA JULIO ENRIQUE</v>
          </cell>
          <cell r="E126" t="str">
            <v>M</v>
          </cell>
          <cell r="F126" t="str">
            <v>DIAGONAL 7 N7A 194</v>
          </cell>
          <cell r="G126" t="str">
            <v>ARIGUANI</v>
          </cell>
          <cell r="H126">
            <v>3177277998</v>
          </cell>
          <cell r="I126">
            <v>27424</v>
          </cell>
          <cell r="J126">
            <v>1634</v>
          </cell>
          <cell r="K126" t="str">
            <v>DRUMMOND</v>
          </cell>
          <cell r="L126">
            <v>41671</v>
          </cell>
          <cell r="M126">
            <v>2455500</v>
          </cell>
          <cell r="N126" t="str">
            <v>SALUD TOTAL S.A.</v>
          </cell>
          <cell r="O126" t="str">
            <v>PORVENIR S.A.</v>
          </cell>
          <cell r="P126" t="str">
            <v>TECNICO REPARADOR OTR I</v>
          </cell>
          <cell r="Q126" t="str">
            <v>BBVA</v>
          </cell>
          <cell r="R126" t="str">
            <v>09730200018468</v>
          </cell>
          <cell r="S126" t="str">
            <v>COMFACESAR</v>
          </cell>
          <cell r="T126" t="str">
            <v>Indefinido</v>
          </cell>
        </row>
        <row r="127">
          <cell r="B127">
            <v>43663592</v>
          </cell>
          <cell r="C127" t="str">
            <v>BELLO</v>
          </cell>
          <cell r="D127" t="str">
            <v>MUNOZ MONTOYA DORALBA</v>
          </cell>
          <cell r="E127" t="str">
            <v>F</v>
          </cell>
          <cell r="F127" t="str">
            <v>CRA 77B 60 81</v>
          </cell>
          <cell r="G127" t="str">
            <v>MEDELLIN</v>
          </cell>
          <cell r="H127">
            <v>3164499965</v>
          </cell>
          <cell r="I127">
            <v>24521</v>
          </cell>
          <cell r="J127">
            <v>167701</v>
          </cell>
          <cell r="K127" t="str">
            <v>COMERCIAL ANTIOQUIA (C)</v>
          </cell>
          <cell r="L127">
            <v>44319</v>
          </cell>
          <cell r="M127">
            <v>2112400</v>
          </cell>
          <cell r="N127" t="str">
            <v>EPS SURA (ANTES SUSALUD)</v>
          </cell>
          <cell r="O127" t="str">
            <v>PROTECCION S.A.</v>
          </cell>
          <cell r="P127" t="str">
            <v>REPRESENTANTE TECNICO COMERCIAL</v>
          </cell>
          <cell r="Q127" t="str">
            <v>BBVA</v>
          </cell>
          <cell r="R127" t="str">
            <v>02920200190436</v>
          </cell>
          <cell r="S127" t="str">
            <v>COMFENALCO ANTIOQUIA</v>
          </cell>
          <cell r="T127" t="str">
            <v>Indefinido</v>
          </cell>
        </row>
        <row r="128">
          <cell r="B128">
            <v>84454934</v>
          </cell>
          <cell r="C128" t="str">
            <v>SOLEDAD</v>
          </cell>
          <cell r="D128" t="str">
            <v>NARVAEZ HINCAPIE JORGE ANIBAL</v>
          </cell>
          <cell r="E128" t="str">
            <v>M</v>
          </cell>
          <cell r="F128" t="str">
            <v>CARRERA 24 3 26</v>
          </cell>
          <cell r="G128" t="str">
            <v>FONSECA</v>
          </cell>
          <cell r="H128">
            <v>3163408494</v>
          </cell>
          <cell r="I128">
            <v>29125</v>
          </cell>
          <cell r="J128">
            <v>1634</v>
          </cell>
          <cell r="K128" t="str">
            <v>DRUMMOND</v>
          </cell>
          <cell r="L128">
            <v>41138</v>
          </cell>
          <cell r="M128">
            <v>5388500</v>
          </cell>
          <cell r="N128" t="str">
            <v>E.P.S. SANITAS S.A.</v>
          </cell>
          <cell r="O128" t="str">
            <v>PORVENIR S.A.</v>
          </cell>
          <cell r="P128" t="str">
            <v>SUPERVISOR DE PROYECTO</v>
          </cell>
          <cell r="Q128" t="str">
            <v>BBVA</v>
          </cell>
          <cell r="R128" t="str">
            <v>00260200123604</v>
          </cell>
          <cell r="S128" t="str">
            <v>COMFACESAR</v>
          </cell>
          <cell r="T128" t="str">
            <v>Indefinido</v>
          </cell>
        </row>
        <row r="129">
          <cell r="B129">
            <v>93479019</v>
          </cell>
          <cell r="C129" t="str">
            <v>NATAGAIMA</v>
          </cell>
          <cell r="D129" t="str">
            <v>NARVAEZ TRILLERAS LUIS CARLOS</v>
          </cell>
          <cell r="E129" t="str">
            <v>M</v>
          </cell>
          <cell r="F129" t="str">
            <v>CRA 99BIS  23H 49 BQ2 APTO 401</v>
          </cell>
          <cell r="G129" t="str">
            <v>BOGOTA</v>
          </cell>
          <cell r="H129">
            <v>3123285366</v>
          </cell>
          <cell r="I129">
            <v>31227</v>
          </cell>
          <cell r="J129">
            <v>1674</v>
          </cell>
          <cell r="K129" t="str">
            <v>COMERCIAL BOGOTA</v>
          </cell>
          <cell r="L129">
            <v>44522</v>
          </cell>
          <cell r="M129">
            <v>3168600</v>
          </cell>
          <cell r="N129" t="str">
            <v>FAMISANAR EPS</v>
          </cell>
          <cell r="O129" t="str">
            <v>PORVENIR S.A.</v>
          </cell>
          <cell r="P129" t="str">
            <v>REPRESENTANTE TECNICO COMERCIAL</v>
          </cell>
          <cell r="Q129" t="str">
            <v>BBVA</v>
          </cell>
          <cell r="R129" t="str">
            <v>01430200435527</v>
          </cell>
          <cell r="S129" t="str">
            <v>CAFAM</v>
          </cell>
          <cell r="T129" t="str">
            <v>Indefinido</v>
          </cell>
        </row>
        <row r="130">
          <cell r="B130">
            <v>1003173858</v>
          </cell>
          <cell r="C130" t="str">
            <v>CHIRIQUANA</v>
          </cell>
          <cell r="D130" t="str">
            <v>NAVARRO MOJICA JOSE LEONARDO</v>
          </cell>
          <cell r="E130" t="str">
            <v>M</v>
          </cell>
          <cell r="F130" t="str">
            <v>KILOMETRO 2 BARRIO CALIXTO O YAGA</v>
          </cell>
          <cell r="G130" t="str">
            <v>LA JAGUA DE IBIRICO</v>
          </cell>
          <cell r="H130">
            <v>3103606914</v>
          </cell>
          <cell r="I130">
            <v>33826</v>
          </cell>
          <cell r="J130">
            <v>1634</v>
          </cell>
          <cell r="K130" t="str">
            <v>DRUMMOND</v>
          </cell>
          <cell r="L130">
            <v>42171</v>
          </cell>
          <cell r="M130">
            <v>1534000</v>
          </cell>
          <cell r="N130" t="str">
            <v>SALUD TOTAL S.A.</v>
          </cell>
          <cell r="O130" t="str">
            <v>PORVENIR S.A.</v>
          </cell>
          <cell r="P130" t="str">
            <v>MECANICO DE LLANTAS IV</v>
          </cell>
          <cell r="Q130" t="str">
            <v>BBVA</v>
          </cell>
          <cell r="R130" t="str">
            <v>09380200527181</v>
          </cell>
          <cell r="S130" t="str">
            <v>COMFACESAR</v>
          </cell>
          <cell r="T130" t="str">
            <v>Indefinido</v>
          </cell>
        </row>
        <row r="131">
          <cell r="B131">
            <v>1065897739</v>
          </cell>
          <cell r="C131" t="str">
            <v>AGUACHICA</v>
          </cell>
          <cell r="D131" t="str">
            <v>NOVOA BALLESTEROS LUIS YORDANY</v>
          </cell>
          <cell r="E131" t="str">
            <v>M</v>
          </cell>
          <cell r="F131" t="str">
            <v>KRA 40 1 NORTE 55</v>
          </cell>
          <cell r="G131" t="str">
            <v>AGUACHICA</v>
          </cell>
          <cell r="H131">
            <v>3145610854</v>
          </cell>
          <cell r="I131">
            <v>34308</v>
          </cell>
          <cell r="J131">
            <v>1627</v>
          </cell>
          <cell r="K131" t="str">
            <v>CERROMATOSO</v>
          </cell>
          <cell r="L131">
            <v>43411</v>
          </cell>
          <cell r="M131">
            <v>3000000</v>
          </cell>
          <cell r="N131" t="str">
            <v>E.P.S. SANITAS S.A.</v>
          </cell>
          <cell r="O131" t="str">
            <v>COLPENSIONES</v>
          </cell>
          <cell r="P131" t="str">
            <v>PLANEADOR</v>
          </cell>
          <cell r="Q131" t="str">
            <v>BBVA</v>
          </cell>
          <cell r="R131" t="str">
            <v>08080200063994</v>
          </cell>
          <cell r="S131" t="str">
            <v>COMFACESAR</v>
          </cell>
          <cell r="T131" t="str">
            <v>Indefinido</v>
          </cell>
        </row>
        <row r="132">
          <cell r="B132">
            <v>15171827</v>
          </cell>
          <cell r="C132" t="str">
            <v>VALLEDUPAR</v>
          </cell>
          <cell r="D132" t="str">
            <v>OLIVEROS JULIO KELYN AUGUSTO</v>
          </cell>
          <cell r="E132" t="str">
            <v>M</v>
          </cell>
          <cell r="F132" t="str">
            <v>CARRERA 24 2 18</v>
          </cell>
          <cell r="G132" t="str">
            <v>FONSECA</v>
          </cell>
          <cell r="H132">
            <v>3003894791</v>
          </cell>
          <cell r="I132">
            <v>28919</v>
          </cell>
          <cell r="J132">
            <v>167602</v>
          </cell>
          <cell r="K132" t="str">
            <v>COMERCIAL COSTA (S)</v>
          </cell>
          <cell r="L132">
            <v>44278</v>
          </cell>
          <cell r="M132">
            <v>1824500</v>
          </cell>
          <cell r="N132" t="str">
            <v>CAJACOPI ATLANTICO</v>
          </cell>
          <cell r="O132" t="str">
            <v>COLPENSIONES</v>
          </cell>
          <cell r="P132" t="str">
            <v>MECANICO DE LLANTAS II</v>
          </cell>
          <cell r="Q132" t="str">
            <v>BANCOLOMBIA</v>
          </cell>
          <cell r="R132" t="str">
            <v>72400000316</v>
          </cell>
          <cell r="S132" t="str">
            <v>COMFACESAR</v>
          </cell>
          <cell r="T132" t="str">
            <v>Indefinido</v>
          </cell>
        </row>
        <row r="133">
          <cell r="B133">
            <v>1065806461</v>
          </cell>
          <cell r="C133" t="str">
            <v>VALLEDUPAR</v>
          </cell>
          <cell r="D133" t="str">
            <v>ONATE CASTILLA LUISA ALEJANDRA</v>
          </cell>
          <cell r="E133" t="str">
            <v>F</v>
          </cell>
          <cell r="F133" t="str">
            <v>DIAGONAL 16B BIS 26B 95</v>
          </cell>
          <cell r="G133" t="str">
            <v>VALLEDUPAR</v>
          </cell>
          <cell r="H133">
            <v>3136748275</v>
          </cell>
          <cell r="I133">
            <v>34299</v>
          </cell>
          <cell r="J133">
            <v>163501</v>
          </cell>
          <cell r="K133" t="str">
            <v>SURINAM</v>
          </cell>
          <cell r="L133">
            <v>44655</v>
          </cell>
          <cell r="M133">
            <v>2600000</v>
          </cell>
          <cell r="N133" t="str">
            <v>E.P.S. SANITAS S.A.</v>
          </cell>
          <cell r="O133" t="str">
            <v>COLPENSIONES</v>
          </cell>
          <cell r="P133" t="str">
            <v>INGENIERO DE SERVICIO TECNICO</v>
          </cell>
          <cell r="Q133" t="str">
            <v>BBVA</v>
          </cell>
          <cell r="R133" t="str">
            <v>09400200288467</v>
          </cell>
          <cell r="S133" t="str">
            <v>COMFACESAR</v>
          </cell>
          <cell r="T133" t="str">
            <v>Indefinido</v>
          </cell>
        </row>
        <row r="134">
          <cell r="B134">
            <v>1064121431</v>
          </cell>
          <cell r="C134" t="str">
            <v>LA JAGUA DE IBIRICO</v>
          </cell>
          <cell r="D134" t="str">
            <v>OÑATE BAYONA JORGE CAMILO</v>
          </cell>
          <cell r="E134" t="str">
            <v>M</v>
          </cell>
          <cell r="F134" t="str">
            <v>TRANSVERSAL 9 1 63</v>
          </cell>
          <cell r="G134" t="str">
            <v>LA JAGUA DE IBIRICO</v>
          </cell>
          <cell r="H134">
            <v>3168296630</v>
          </cell>
          <cell r="I134">
            <v>36028</v>
          </cell>
          <cell r="J134">
            <v>1634</v>
          </cell>
          <cell r="K134" t="str">
            <v>DRUMMOND</v>
          </cell>
          <cell r="L134">
            <v>44793</v>
          </cell>
          <cell r="M134">
            <v>1000000</v>
          </cell>
          <cell r="N134" t="str">
            <v>E.P.S. SANITAS S.A.</v>
          </cell>
          <cell r="O134" t="str">
            <v>AFP PARA APRENDICES</v>
          </cell>
          <cell r="P134" t="str">
            <v>APRENDIZ SENA</v>
          </cell>
          <cell r="Q134" t="str">
            <v>BBVA</v>
          </cell>
          <cell r="R134" t="str">
            <v>06140200121135</v>
          </cell>
          <cell r="S134" t="str">
            <v>CAJA APRENDIZ</v>
          </cell>
          <cell r="T134">
            <v>44976</v>
          </cell>
        </row>
        <row r="135">
          <cell r="B135">
            <v>1064112905</v>
          </cell>
          <cell r="C135" t="str">
            <v>LA JAGUA DE IBIRICO</v>
          </cell>
          <cell r="D135" t="str">
            <v>ORELLANO RIOS YESID ANTONIO</v>
          </cell>
          <cell r="E135" t="str">
            <v>M</v>
          </cell>
          <cell r="F135" t="str">
            <v>MANZANA 1 29</v>
          </cell>
          <cell r="G135" t="str">
            <v>LA JAGUA DE IBIRICO</v>
          </cell>
          <cell r="H135">
            <v>3144143521</v>
          </cell>
          <cell r="I135">
            <v>33714</v>
          </cell>
          <cell r="J135">
            <v>1634</v>
          </cell>
          <cell r="K135" t="str">
            <v>DRUMMOND</v>
          </cell>
          <cell r="L135">
            <v>44803</v>
          </cell>
          <cell r="M135">
            <v>1000000</v>
          </cell>
          <cell r="N135" t="str">
            <v>NUEVA EPS</v>
          </cell>
          <cell r="O135" t="str">
            <v>AFP PARA APRENDICES</v>
          </cell>
          <cell r="P135" t="str">
            <v>APRENDIZ SENA</v>
          </cell>
          <cell r="Q135" t="str">
            <v>BBVA</v>
          </cell>
          <cell r="R135" t="str">
            <v>0614000200121242</v>
          </cell>
          <cell r="S135" t="str">
            <v>CAJA APRENDIZ</v>
          </cell>
          <cell r="T135">
            <v>44977</v>
          </cell>
        </row>
        <row r="136">
          <cell r="B136">
            <v>73269182</v>
          </cell>
          <cell r="C136" t="str">
            <v>CALAMAR</v>
          </cell>
          <cell r="D136" t="str">
            <v>OROZCO LLERENA WILSON ANTONIO</v>
          </cell>
          <cell r="E136" t="str">
            <v>M</v>
          </cell>
          <cell r="F136" t="str">
            <v>CALLE 74 35</v>
          </cell>
          <cell r="G136" t="str">
            <v>SANTA MARTA</v>
          </cell>
          <cell r="H136">
            <v>3017881724</v>
          </cell>
          <cell r="I136">
            <v>28142</v>
          </cell>
          <cell r="J136">
            <v>167602</v>
          </cell>
          <cell r="K136" t="str">
            <v>COMERCIAL COSTA (S)</v>
          </cell>
          <cell r="L136">
            <v>40360</v>
          </cell>
          <cell r="M136">
            <v>1774400</v>
          </cell>
          <cell r="N136" t="str">
            <v>SALUD TOTAL S.A.</v>
          </cell>
          <cell r="O136" t="str">
            <v>COLPENSIONES</v>
          </cell>
          <cell r="P136" t="str">
            <v>MECANICO DE LLANTAS COMERCIAL I</v>
          </cell>
          <cell r="Q136" t="str">
            <v>BBVA</v>
          </cell>
          <cell r="R136" t="str">
            <v>08050200562535</v>
          </cell>
          <cell r="S136" t="str">
            <v>COMFAMILIAR DEL ATLANTICO</v>
          </cell>
          <cell r="T136" t="str">
            <v>Indefinido</v>
          </cell>
        </row>
        <row r="137">
          <cell r="B137">
            <v>1144183757</v>
          </cell>
          <cell r="C137" t="str">
            <v>CALI</v>
          </cell>
          <cell r="D137" t="str">
            <v>ORTIZ RONDON JUAN PABLO</v>
          </cell>
          <cell r="E137" t="str">
            <v>M</v>
          </cell>
          <cell r="F137" t="str">
            <v>FLORIDA</v>
          </cell>
          <cell r="G137" t="str">
            <v>FLORIDA</v>
          </cell>
          <cell r="H137">
            <v>3154427464</v>
          </cell>
          <cell r="I137">
            <v>34735</v>
          </cell>
          <cell r="J137">
            <v>1624</v>
          </cell>
          <cell r="K137" t="str">
            <v>MAYAGUEZ</v>
          </cell>
          <cell r="L137">
            <v>43248</v>
          </cell>
          <cell r="M137">
            <v>1426600</v>
          </cell>
          <cell r="N137" t="str">
            <v>COOSALUD ESS</v>
          </cell>
          <cell r="O137" t="str">
            <v>PROTECCION S.A.</v>
          </cell>
          <cell r="P137" t="str">
            <v>MECANICO DE LLANTAS AG I</v>
          </cell>
          <cell r="Q137" t="str">
            <v>BBVA</v>
          </cell>
          <cell r="R137" t="str">
            <v>05710200474642</v>
          </cell>
          <cell r="S137" t="str">
            <v>COMFENALCO VALLE</v>
          </cell>
          <cell r="T137" t="str">
            <v>Indefinido</v>
          </cell>
        </row>
        <row r="138">
          <cell r="B138">
            <v>1064120425</v>
          </cell>
          <cell r="C138" t="str">
            <v>LA JAGUA DE IBIRICO</v>
          </cell>
          <cell r="D138" t="str">
            <v>OSPINO TORRES KERVIN RAFAEL</v>
          </cell>
          <cell r="E138" t="str">
            <v>M</v>
          </cell>
          <cell r="F138" t="str">
            <v>DG2 TRA 1E 27</v>
          </cell>
          <cell r="G138" t="str">
            <v>LA JAGUA DE IBIRICO</v>
          </cell>
          <cell r="H138">
            <v>3209220766</v>
          </cell>
          <cell r="I138">
            <v>35770</v>
          </cell>
          <cell r="J138">
            <v>1639</v>
          </cell>
          <cell r="K138" t="str">
            <v>UNDER GROUND SERVICES</v>
          </cell>
          <cell r="L138">
            <v>44697</v>
          </cell>
          <cell r="M138">
            <v>1600000</v>
          </cell>
          <cell r="N138" t="str">
            <v>SALUD TOTAL S.A.</v>
          </cell>
          <cell r="O138" t="str">
            <v>PORVENIR S.A.</v>
          </cell>
          <cell r="P138" t="str">
            <v>MECANICO DE LLANTAS II</v>
          </cell>
          <cell r="Q138" t="str">
            <v>BBVA</v>
          </cell>
          <cell r="R138" t="str">
            <v>06140200114825</v>
          </cell>
          <cell r="S138" t="str">
            <v>COMFACESAR</v>
          </cell>
          <cell r="T138" t="str">
            <v>Indefinido</v>
          </cell>
        </row>
        <row r="139">
          <cell r="B139">
            <v>1113531926</v>
          </cell>
          <cell r="C139" t="str">
            <v>CANDELARIA</v>
          </cell>
          <cell r="D139" t="str">
            <v>PALACIO VARELA JENIFFER</v>
          </cell>
          <cell r="E139" t="str">
            <v>F</v>
          </cell>
          <cell r="F139" t="str">
            <v>CALLEJON LOS GUZMAN</v>
          </cell>
          <cell r="G139" t="str">
            <v>CANDELARIA</v>
          </cell>
          <cell r="H139">
            <v>3122864407</v>
          </cell>
          <cell r="I139">
            <v>34684</v>
          </cell>
          <cell r="J139">
            <v>1624</v>
          </cell>
          <cell r="K139" t="str">
            <v>MAYAGUEZ</v>
          </cell>
          <cell r="L139">
            <v>43894</v>
          </cell>
          <cell r="M139">
            <v>1316800</v>
          </cell>
          <cell r="N139" t="str">
            <v>SERVICIO OCCIDENTAL DE SALUD S.O.S</v>
          </cell>
          <cell r="O139" t="str">
            <v>PORVENIR S.A.</v>
          </cell>
          <cell r="P139" t="str">
            <v>ASISTENTE ADMINISTRATIVO</v>
          </cell>
          <cell r="Q139" t="str">
            <v>BBVA</v>
          </cell>
          <cell r="R139" t="str">
            <v>06900200374285</v>
          </cell>
          <cell r="S139" t="str">
            <v>COMFENALCO VALLE</v>
          </cell>
          <cell r="T139" t="str">
            <v>Indefinido</v>
          </cell>
        </row>
        <row r="140">
          <cell r="B140">
            <v>16890102</v>
          </cell>
          <cell r="C140" t="str">
            <v>FLORIDA</v>
          </cell>
          <cell r="D140" t="str">
            <v>PANDALES RODRIGUEZ HECTOR</v>
          </cell>
          <cell r="E140" t="str">
            <v>M</v>
          </cell>
          <cell r="F140" t="str">
            <v>CARRERA 10 15 06</v>
          </cell>
          <cell r="G140" t="str">
            <v>CANDELARIA</v>
          </cell>
          <cell r="H140">
            <v>3147461252</v>
          </cell>
          <cell r="I140">
            <v>27526</v>
          </cell>
          <cell r="J140">
            <v>1624</v>
          </cell>
          <cell r="K140" t="str">
            <v>MAYAGUEZ</v>
          </cell>
          <cell r="L140">
            <v>43648</v>
          </cell>
          <cell r="M140">
            <v>1426600</v>
          </cell>
          <cell r="N140" t="str">
            <v>COOSALUD ESS</v>
          </cell>
          <cell r="O140" t="str">
            <v>PORVENIR S.A.</v>
          </cell>
          <cell r="P140" t="str">
            <v>MECANICO DE LLANTAS AG I</v>
          </cell>
          <cell r="Q140" t="str">
            <v>BBVA</v>
          </cell>
          <cell r="R140" t="str">
            <v>06900200491113</v>
          </cell>
          <cell r="S140" t="str">
            <v>COMFENALCO VALLE</v>
          </cell>
          <cell r="T140" t="str">
            <v>Indefinido</v>
          </cell>
        </row>
        <row r="141">
          <cell r="B141">
            <v>1082920445</v>
          </cell>
          <cell r="C141" t="str">
            <v>SANTA MARTA</v>
          </cell>
          <cell r="D141" t="str">
            <v>PEREZ ALARCON OSCAR IVAN</v>
          </cell>
          <cell r="E141" t="str">
            <v>M</v>
          </cell>
          <cell r="F141" t="str">
            <v>CALLE 9 F4 60 190</v>
          </cell>
          <cell r="G141" t="str">
            <v>SANTA MARTA</v>
          </cell>
          <cell r="H141">
            <v>3016566037</v>
          </cell>
          <cell r="I141">
            <v>33115</v>
          </cell>
          <cell r="J141">
            <v>1634</v>
          </cell>
          <cell r="K141" t="str">
            <v>DRUMMOND</v>
          </cell>
          <cell r="L141">
            <v>43328</v>
          </cell>
          <cell r="M141">
            <v>1140500</v>
          </cell>
          <cell r="N141" t="str">
            <v>SALUD TOTAL S.A.</v>
          </cell>
          <cell r="O141" t="str">
            <v>PORVENIR S.A.</v>
          </cell>
          <cell r="P141" t="str">
            <v>MECANICO DE LLANTAS IV</v>
          </cell>
          <cell r="Q141" t="str">
            <v>BBVA</v>
          </cell>
          <cell r="R141" t="str">
            <v>08050200440286</v>
          </cell>
          <cell r="S141" t="str">
            <v>CAJAMAG</v>
          </cell>
          <cell r="T141" t="str">
            <v>Indefinido</v>
          </cell>
        </row>
        <row r="142">
          <cell r="B142">
            <v>84090281</v>
          </cell>
          <cell r="C142" t="str">
            <v>RIOHACHA</v>
          </cell>
          <cell r="D142" t="str">
            <v>PEREZ GARAY EDINSON ENRIQUE</v>
          </cell>
          <cell r="E142" t="str">
            <v>M</v>
          </cell>
          <cell r="F142" t="str">
            <v>DIAGONAL 1G 59 1</v>
          </cell>
          <cell r="G142" t="str">
            <v>LA JAGUA DE IBIRICO</v>
          </cell>
          <cell r="H142">
            <v>3177395981</v>
          </cell>
          <cell r="I142">
            <v>29912</v>
          </cell>
          <cell r="J142">
            <v>1634</v>
          </cell>
          <cell r="K142" t="str">
            <v>DRUMMOND</v>
          </cell>
          <cell r="L142">
            <v>39183</v>
          </cell>
          <cell r="M142">
            <v>2455500</v>
          </cell>
          <cell r="N142" t="str">
            <v>SALUD TOTAL S.A.</v>
          </cell>
          <cell r="O142" t="str">
            <v>PORVENIR S.A.</v>
          </cell>
          <cell r="P142" t="str">
            <v>TECNICO REPARADOR OTR I</v>
          </cell>
          <cell r="Q142" t="str">
            <v>BBVA</v>
          </cell>
          <cell r="R142" t="str">
            <v>00920200117449</v>
          </cell>
          <cell r="S142" t="str">
            <v>COMFACESAR</v>
          </cell>
          <cell r="T142" t="str">
            <v>Indefinido</v>
          </cell>
        </row>
        <row r="143">
          <cell r="B143">
            <v>10898718</v>
          </cell>
          <cell r="C143" t="str">
            <v>VALENCIA</v>
          </cell>
          <cell r="D143" t="str">
            <v>PEREZ MENDOZA RAMON</v>
          </cell>
          <cell r="E143" t="str">
            <v>M</v>
          </cell>
          <cell r="F143" t="str">
            <v>CARRERA 1E 11 55</v>
          </cell>
          <cell r="G143" t="str">
            <v>LA JAGUA DE IBIRICO</v>
          </cell>
          <cell r="H143">
            <v>3186932384</v>
          </cell>
          <cell r="I143">
            <v>23231</v>
          </cell>
          <cell r="J143">
            <v>1634</v>
          </cell>
          <cell r="K143" t="str">
            <v>DRUMMOND</v>
          </cell>
          <cell r="L143">
            <v>40120</v>
          </cell>
          <cell r="M143">
            <v>5388500</v>
          </cell>
          <cell r="N143" t="str">
            <v>SALUD TOTAL S.A.</v>
          </cell>
          <cell r="O143" t="str">
            <v>PORVENIR S.A.</v>
          </cell>
          <cell r="P143" t="str">
            <v>SUPERVISOR DE PROYECTO</v>
          </cell>
          <cell r="Q143" t="str">
            <v>BBVA</v>
          </cell>
          <cell r="R143" t="str">
            <v>04860200206931</v>
          </cell>
          <cell r="S143" t="str">
            <v>COMFACESAR</v>
          </cell>
          <cell r="T143" t="str">
            <v>Indefinido</v>
          </cell>
        </row>
        <row r="144">
          <cell r="B144">
            <v>1064112207</v>
          </cell>
          <cell r="C144" t="str">
            <v>LA JAGUA IBIRICO</v>
          </cell>
          <cell r="D144" t="str">
            <v>PEREZ TAPIA ESNEIDER</v>
          </cell>
          <cell r="E144" t="str">
            <v>M</v>
          </cell>
          <cell r="F144" t="str">
            <v>MANZANA 7 CASA 23</v>
          </cell>
          <cell r="G144" t="str">
            <v>LA JAGUA DE IBIRICO</v>
          </cell>
          <cell r="H144">
            <v>3186667349</v>
          </cell>
          <cell r="I144">
            <v>33334</v>
          </cell>
          <cell r="J144">
            <v>1634</v>
          </cell>
          <cell r="K144" t="str">
            <v>DRUMMOND</v>
          </cell>
          <cell r="L144">
            <v>42068</v>
          </cell>
          <cell r="M144">
            <v>2119300</v>
          </cell>
          <cell r="N144" t="str">
            <v>SALUD TOTAL S.A.</v>
          </cell>
          <cell r="O144" t="str">
            <v>PORVENIR S.A.</v>
          </cell>
          <cell r="P144" t="str">
            <v>MECANICO DE LLANTAS II</v>
          </cell>
          <cell r="Q144" t="str">
            <v>BBVA</v>
          </cell>
          <cell r="R144" t="str">
            <v>06140200015527</v>
          </cell>
          <cell r="S144" t="str">
            <v>COMFACESAR</v>
          </cell>
          <cell r="T144" t="str">
            <v>Indefinido</v>
          </cell>
        </row>
        <row r="145">
          <cell r="B145">
            <v>88284830</v>
          </cell>
          <cell r="C145" t="str">
            <v>OCA¥A</v>
          </cell>
          <cell r="D145" t="str">
            <v>PEREZ TORRADO ALEXANDER</v>
          </cell>
          <cell r="E145" t="str">
            <v>M</v>
          </cell>
          <cell r="F145" t="str">
            <v>CARRERA 11B N 5C 51</v>
          </cell>
          <cell r="G145" t="str">
            <v>OCANA</v>
          </cell>
          <cell r="H145">
            <v>3154621921</v>
          </cell>
          <cell r="I145">
            <v>28752</v>
          </cell>
          <cell r="J145">
            <v>1634</v>
          </cell>
          <cell r="K145" t="str">
            <v>DRUMMOND</v>
          </cell>
          <cell r="L145">
            <v>40756</v>
          </cell>
          <cell r="M145">
            <v>5388500</v>
          </cell>
          <cell r="N145" t="str">
            <v>E.P.S. SANITAS S.A.</v>
          </cell>
          <cell r="O145" t="str">
            <v>PORVENIR S.A.</v>
          </cell>
          <cell r="P145" t="str">
            <v>SUPERVISOR DE PROYECTO</v>
          </cell>
          <cell r="Q145" t="str">
            <v>BBVA</v>
          </cell>
          <cell r="R145" t="str">
            <v>08650200000681</v>
          </cell>
          <cell r="S145" t="str">
            <v>COMFACESAR</v>
          </cell>
          <cell r="T145" t="str">
            <v>Indefinido</v>
          </cell>
        </row>
        <row r="146">
          <cell r="B146">
            <v>1067720805</v>
          </cell>
          <cell r="C146" t="str">
            <v>AGUSTIN CODAZZI</v>
          </cell>
          <cell r="D146" t="str">
            <v>POLO MUNOZ CARLOS ALBEIRO</v>
          </cell>
          <cell r="E146" t="str">
            <v>M</v>
          </cell>
          <cell r="F146" t="str">
            <v>CLL 20 CRA 23 16</v>
          </cell>
          <cell r="G146" t="str">
            <v>AGUSTIN CODAZZI</v>
          </cell>
          <cell r="H146">
            <v>3043827720</v>
          </cell>
          <cell r="I146">
            <v>33275</v>
          </cell>
          <cell r="J146">
            <v>1634</v>
          </cell>
          <cell r="K146" t="str">
            <v>DRUMMOND</v>
          </cell>
          <cell r="L146">
            <v>43105</v>
          </cell>
          <cell r="M146">
            <v>1534000</v>
          </cell>
          <cell r="N146" t="str">
            <v>SALUD TOTAL S.A.</v>
          </cell>
          <cell r="O146" t="str">
            <v>PORVENIR S.A.</v>
          </cell>
          <cell r="P146" t="str">
            <v>MECANICO DE LLANTAS IV</v>
          </cell>
          <cell r="Q146" t="str">
            <v>BBVA</v>
          </cell>
          <cell r="R146" t="str">
            <v>05100200281991</v>
          </cell>
          <cell r="S146" t="str">
            <v>COMFACESAR</v>
          </cell>
          <cell r="T146" t="str">
            <v>Indefinido</v>
          </cell>
        </row>
        <row r="147">
          <cell r="B147">
            <v>84031777</v>
          </cell>
          <cell r="C147" t="str">
            <v>RIOHACHA</v>
          </cell>
          <cell r="D147" t="str">
            <v>PUSHAINA BLAS ANDRES</v>
          </cell>
          <cell r="E147" t="str">
            <v>M</v>
          </cell>
          <cell r="F147" t="str">
            <v>CALLE 15 N13 21</v>
          </cell>
          <cell r="G147" t="str">
            <v>HATONUEVO</v>
          </cell>
          <cell r="H147">
            <v>3127610557</v>
          </cell>
          <cell r="I147">
            <v>24449</v>
          </cell>
          <cell r="J147">
            <v>167602</v>
          </cell>
          <cell r="K147" t="str">
            <v>COMERCIAL COSTA (S)</v>
          </cell>
          <cell r="L147">
            <v>44778</v>
          </cell>
          <cell r="M147">
            <v>1824500</v>
          </cell>
          <cell r="N147" t="str">
            <v>SALUD TOTAL S.A.</v>
          </cell>
          <cell r="O147" t="str">
            <v>PORVENIR S.A.</v>
          </cell>
          <cell r="P147" t="str">
            <v>TECNICO REPARADOR OTR III</v>
          </cell>
          <cell r="Q147" t="str">
            <v>BBVA</v>
          </cell>
          <cell r="R147" t="str">
            <v>00870200282414</v>
          </cell>
          <cell r="S147" t="str">
            <v>COMFAMILIAR DE LA GUAJIRA</v>
          </cell>
          <cell r="T147" t="str">
            <v>Indefinido</v>
          </cell>
        </row>
        <row r="148">
          <cell r="B148">
            <v>1007387338</v>
          </cell>
          <cell r="C148" t="str">
            <v>LA JAGUA IBIRICO</v>
          </cell>
          <cell r="D148" t="str">
            <v>QUINTERO CUELLO ANDRES ALONSO</v>
          </cell>
          <cell r="E148" t="str">
            <v>M</v>
          </cell>
          <cell r="F148" t="str">
            <v>DIAGONAL 2 1C 40</v>
          </cell>
          <cell r="G148" t="str">
            <v>LA JAGUA DE IBIRICO</v>
          </cell>
          <cell r="H148">
            <v>3172947635</v>
          </cell>
          <cell r="I148">
            <v>32749</v>
          </cell>
          <cell r="J148">
            <v>1634</v>
          </cell>
          <cell r="K148" t="str">
            <v>DRUMMOND</v>
          </cell>
          <cell r="L148">
            <v>41655</v>
          </cell>
          <cell r="M148">
            <v>2119300</v>
          </cell>
          <cell r="N148" t="str">
            <v>SALUD TOTAL S.A.</v>
          </cell>
          <cell r="O148" t="str">
            <v>PORVENIR S.A.</v>
          </cell>
          <cell r="P148" t="str">
            <v>MECANICO DE LLANTAS II</v>
          </cell>
          <cell r="Q148" t="str">
            <v>BBVA</v>
          </cell>
          <cell r="R148" t="str">
            <v>06140200008217</v>
          </cell>
          <cell r="S148" t="str">
            <v>COMFACESAR</v>
          </cell>
          <cell r="T148" t="str">
            <v>Indefinido</v>
          </cell>
        </row>
        <row r="149">
          <cell r="B149">
            <v>1064788989</v>
          </cell>
          <cell r="C149" t="str">
            <v>CHIRIGUANA</v>
          </cell>
          <cell r="D149" t="str">
            <v>RAMIREZ SABOGAL JOSE LEONARDO</v>
          </cell>
          <cell r="E149" t="str">
            <v>M</v>
          </cell>
          <cell r="F149" t="str">
            <v>CALLE 4  7 45</v>
          </cell>
          <cell r="G149" t="str">
            <v>CHIRIGUANA</v>
          </cell>
          <cell r="H149">
            <v>3145877325</v>
          </cell>
          <cell r="I149">
            <v>38021</v>
          </cell>
          <cell r="J149">
            <v>1634</v>
          </cell>
          <cell r="K149" t="str">
            <v>DRUMMOND</v>
          </cell>
          <cell r="L149">
            <v>44775</v>
          </cell>
          <cell r="M149">
            <v>1000000</v>
          </cell>
          <cell r="N149" t="str">
            <v>SALUD TOTAL S.A.</v>
          </cell>
          <cell r="O149" t="str">
            <v>AFP PARA APRENDICES</v>
          </cell>
          <cell r="P149" t="str">
            <v>APRENDIZ SENA</v>
          </cell>
          <cell r="Q149" t="str">
            <v>BBVA</v>
          </cell>
          <cell r="R149" t="str">
            <v>06140200119436</v>
          </cell>
          <cell r="S149" t="str">
            <v>CAJA APRENDIZ</v>
          </cell>
          <cell r="T149">
            <v>44958</v>
          </cell>
        </row>
        <row r="150">
          <cell r="B150">
            <v>94469902</v>
          </cell>
          <cell r="C150" t="str">
            <v>CANDELARIA</v>
          </cell>
          <cell r="D150" t="str">
            <v>RECALDE ACOSTA WILMAR ALBEIRO</v>
          </cell>
          <cell r="E150" t="str">
            <v>M</v>
          </cell>
          <cell r="F150" t="str">
            <v>CARRERA 1 3 28</v>
          </cell>
          <cell r="G150" t="str">
            <v>CANDELARIA</v>
          </cell>
          <cell r="H150">
            <v>3186463164</v>
          </cell>
          <cell r="I150">
            <v>29424</v>
          </cell>
          <cell r="J150">
            <v>1624</v>
          </cell>
          <cell r="K150" t="str">
            <v>MAYAGUEZ</v>
          </cell>
          <cell r="L150">
            <v>40375</v>
          </cell>
          <cell r="M150">
            <v>1426600</v>
          </cell>
          <cell r="N150" t="str">
            <v>SALUD TOTAL S.A.</v>
          </cell>
          <cell r="O150" t="str">
            <v>PORVENIR S.A.</v>
          </cell>
          <cell r="P150" t="str">
            <v>MECANICO DE LLANTAS AG I</v>
          </cell>
          <cell r="Q150" t="str">
            <v>BANCOLOMBIA</v>
          </cell>
          <cell r="R150" t="str">
            <v>86482210157</v>
          </cell>
          <cell r="S150" t="str">
            <v>COMFENALCO VALLE</v>
          </cell>
          <cell r="T150" t="str">
            <v>Indefinido</v>
          </cell>
        </row>
        <row r="151">
          <cell r="B151">
            <v>1114888948</v>
          </cell>
          <cell r="C151" t="str">
            <v>FLORIDA</v>
          </cell>
          <cell r="D151" t="str">
            <v>RESTREPO VALENCIA NAYLEN XIMENA</v>
          </cell>
          <cell r="E151" t="str">
            <v>F</v>
          </cell>
          <cell r="F151" t="str">
            <v>CRA 32A  13 03</v>
          </cell>
          <cell r="G151" t="str">
            <v>FLORIDA</v>
          </cell>
          <cell r="H151">
            <v>3233219346</v>
          </cell>
          <cell r="I151">
            <v>33983</v>
          </cell>
          <cell r="J151">
            <v>1624</v>
          </cell>
          <cell r="K151" t="str">
            <v>MAYAGUEZ</v>
          </cell>
          <cell r="L151">
            <v>44431</v>
          </cell>
          <cell r="M151">
            <v>2500000</v>
          </cell>
          <cell r="N151" t="str">
            <v>SERVICIO OCCIDENTAL DE SALUD S.O.S</v>
          </cell>
          <cell r="O151" t="str">
            <v>PORVENIR S.A.</v>
          </cell>
          <cell r="P151" t="str">
            <v>SUPERVISOR SST</v>
          </cell>
          <cell r="Q151" t="str">
            <v>BBVA</v>
          </cell>
          <cell r="R151" t="str">
            <v>03950200231863</v>
          </cell>
          <cell r="S151" t="str">
            <v>COMFENALCO VALLE</v>
          </cell>
          <cell r="T151" t="str">
            <v>Indefinido</v>
          </cell>
        </row>
        <row r="152">
          <cell r="B152">
            <v>77178367</v>
          </cell>
          <cell r="C152" t="str">
            <v>AGUACHICA</v>
          </cell>
          <cell r="D152" t="str">
            <v>RINCON QUINTERO ABEL</v>
          </cell>
          <cell r="E152" t="str">
            <v>M</v>
          </cell>
          <cell r="F152" t="str">
            <v>CARRERA 26 11B 22</v>
          </cell>
          <cell r="G152" t="str">
            <v>AGUACHICA</v>
          </cell>
          <cell r="H152">
            <v>3226767137</v>
          </cell>
          <cell r="I152">
            <v>28080</v>
          </cell>
          <cell r="J152">
            <v>1618</v>
          </cell>
          <cell r="K152" t="str">
            <v>CALENTURITAS</v>
          </cell>
          <cell r="L152">
            <v>40326</v>
          </cell>
          <cell r="M152">
            <v>8046000</v>
          </cell>
          <cell r="N152" t="str">
            <v>E.P.S. SANITAS S.A.</v>
          </cell>
          <cell r="O152" t="str">
            <v>COLPENSIONES</v>
          </cell>
          <cell r="P152" t="str">
            <v>SUPERVISOR SENIOR</v>
          </cell>
          <cell r="Q152" t="str">
            <v>BBVA</v>
          </cell>
          <cell r="R152" t="str">
            <v>08080200023022</v>
          </cell>
          <cell r="S152" t="str">
            <v>COMFACESAR</v>
          </cell>
          <cell r="T152" t="str">
            <v>Indefinido</v>
          </cell>
        </row>
        <row r="153">
          <cell r="B153">
            <v>1082904318</v>
          </cell>
          <cell r="C153" t="str">
            <v>SANTA MARTA</v>
          </cell>
          <cell r="D153" t="str">
            <v>RIVADENEIRA FERREIRA JHOINER RAFAEL</v>
          </cell>
          <cell r="E153" t="str">
            <v>M</v>
          </cell>
          <cell r="F153" t="str">
            <v>CALLE 12 19B 47 APT 202</v>
          </cell>
          <cell r="G153" t="str">
            <v>SANTA MARTA</v>
          </cell>
          <cell r="H153">
            <v>3015106757</v>
          </cell>
          <cell r="I153">
            <v>32784</v>
          </cell>
          <cell r="J153">
            <v>163504</v>
          </cell>
          <cell r="K153" t="str">
            <v>MPSA SERVICIOS 01</v>
          </cell>
          <cell r="L153">
            <v>42186</v>
          </cell>
          <cell r="M153">
            <v>5388500</v>
          </cell>
          <cell r="N153" t="str">
            <v>E.P.S. SANITAS S.A.</v>
          </cell>
          <cell r="O153" t="str">
            <v>COLFONDOS S.A.</v>
          </cell>
          <cell r="P153" t="str">
            <v>SUPERVISOR DE PROYECTO</v>
          </cell>
          <cell r="Q153" t="str">
            <v>BBVA</v>
          </cell>
          <cell r="R153" t="str">
            <v>05170200147161</v>
          </cell>
          <cell r="S153" t="str">
            <v>CAJAMAG</v>
          </cell>
          <cell r="T153" t="str">
            <v>Indefinido</v>
          </cell>
        </row>
        <row r="154">
          <cell r="B154">
            <v>1063283533</v>
          </cell>
          <cell r="C154" t="str">
            <v>MONTELIBANO</v>
          </cell>
          <cell r="D154" t="str">
            <v>RODINO RICARDO JAIME</v>
          </cell>
          <cell r="E154" t="str">
            <v>M</v>
          </cell>
          <cell r="F154" t="str">
            <v>CARRERA 18 4 81</v>
          </cell>
          <cell r="G154" t="str">
            <v>LA LOMA</v>
          </cell>
          <cell r="H154">
            <v>3187692818</v>
          </cell>
          <cell r="I154">
            <v>32286</v>
          </cell>
          <cell r="J154">
            <v>1634</v>
          </cell>
          <cell r="K154" t="str">
            <v>DRUMMOND</v>
          </cell>
          <cell r="L154">
            <v>42065</v>
          </cell>
          <cell r="M154">
            <v>2119300</v>
          </cell>
          <cell r="N154" t="str">
            <v>SALUD TOTAL S.A.</v>
          </cell>
          <cell r="O154" t="str">
            <v>COLFONDOS S.A.</v>
          </cell>
          <cell r="P154" t="str">
            <v>MECANICO DE LLANTAS II</v>
          </cell>
          <cell r="Q154" t="str">
            <v>BBVA</v>
          </cell>
          <cell r="R154" t="str">
            <v>06140200003283</v>
          </cell>
          <cell r="S154" t="str">
            <v>COMFACESAR</v>
          </cell>
          <cell r="T154" t="str">
            <v>Indefinido</v>
          </cell>
        </row>
        <row r="155">
          <cell r="B155">
            <v>1062811236</v>
          </cell>
          <cell r="C155" t="str">
            <v>BECERRIL</v>
          </cell>
          <cell r="D155" t="str">
            <v>RODRIGUEZ RINCON DILSON</v>
          </cell>
          <cell r="E155" t="str">
            <v>M</v>
          </cell>
          <cell r="F155" t="str">
            <v>KRA 11 6 40</v>
          </cell>
          <cell r="G155" t="str">
            <v>BECERRIL</v>
          </cell>
          <cell r="H155">
            <v>3173781962</v>
          </cell>
          <cell r="I155">
            <v>34396</v>
          </cell>
          <cell r="J155">
            <v>1634</v>
          </cell>
          <cell r="K155" t="str">
            <v>DRUMMOND</v>
          </cell>
          <cell r="L155">
            <v>43395</v>
          </cell>
          <cell r="M155">
            <v>1732100</v>
          </cell>
          <cell r="N155" t="str">
            <v>SALUD TOTAL S.A.</v>
          </cell>
          <cell r="O155" t="str">
            <v>PORVENIR S.A.</v>
          </cell>
          <cell r="P155" t="str">
            <v>MECANICO DE LLANTAS III</v>
          </cell>
          <cell r="Q155" t="str">
            <v>BBVA</v>
          </cell>
          <cell r="R155" t="str">
            <v>06140200062701</v>
          </cell>
          <cell r="S155" t="str">
            <v>COMFACESAR</v>
          </cell>
          <cell r="T155" t="str">
            <v>Indefinido</v>
          </cell>
        </row>
        <row r="156">
          <cell r="B156">
            <v>1065637640</v>
          </cell>
          <cell r="C156" t="str">
            <v>VALLEDUPAR</v>
          </cell>
          <cell r="D156" t="str">
            <v>ROJANO CUADRADO RAFAEL ANDRES</v>
          </cell>
          <cell r="E156" t="str">
            <v>M</v>
          </cell>
          <cell r="F156" t="str">
            <v>CALLE 12  9 26</v>
          </cell>
          <cell r="G156" t="str">
            <v>PUERTO LIBERTADOR</v>
          </cell>
          <cell r="H156">
            <v>3166224395</v>
          </cell>
          <cell r="I156">
            <v>33632</v>
          </cell>
          <cell r="J156">
            <v>1639</v>
          </cell>
          <cell r="K156" t="str">
            <v>UNDER GROUND SERVICES</v>
          </cell>
          <cell r="L156">
            <v>44774</v>
          </cell>
          <cell r="M156">
            <v>1824500</v>
          </cell>
          <cell r="N156" t="str">
            <v>NUEVA EPS</v>
          </cell>
          <cell r="O156" t="str">
            <v>PORVENIR S.A.</v>
          </cell>
          <cell r="P156" t="str">
            <v>MECANICO DE LLANTAS II</v>
          </cell>
          <cell r="Q156" t="str">
            <v>BBVA</v>
          </cell>
          <cell r="R156" t="str">
            <v>09000200102765</v>
          </cell>
          <cell r="S156" t="str">
            <v>COMFACOR</v>
          </cell>
          <cell r="T156" t="str">
            <v>Indefinido</v>
          </cell>
        </row>
        <row r="157">
          <cell r="B157">
            <v>1065833171</v>
          </cell>
          <cell r="C157" t="str">
            <v>VALLEDUPAR</v>
          </cell>
          <cell r="D157" t="str">
            <v>ROJAS ALVEAR RICARDO ANDRES</v>
          </cell>
          <cell r="E157" t="str">
            <v>M</v>
          </cell>
          <cell r="F157" t="str">
            <v>CRA 4 19 A 161</v>
          </cell>
          <cell r="G157" t="str">
            <v>VALLEDUPAR</v>
          </cell>
          <cell r="H157">
            <v>3165243703</v>
          </cell>
          <cell r="I157">
            <v>35580</v>
          </cell>
          <cell r="J157">
            <v>1634</v>
          </cell>
          <cell r="K157" t="str">
            <v>DRUMMOND</v>
          </cell>
          <cell r="L157">
            <v>43620</v>
          </cell>
          <cell r="M157">
            <v>1732100</v>
          </cell>
          <cell r="N157" t="str">
            <v>E.P.S. SANITAS S.A.</v>
          </cell>
          <cell r="O157" t="str">
            <v>PORVENIR S.A.</v>
          </cell>
          <cell r="P157" t="str">
            <v>MECANICO DE LLANTAS III</v>
          </cell>
          <cell r="Q157" t="str">
            <v>BBVA</v>
          </cell>
          <cell r="R157" t="str">
            <v>09400200352883</v>
          </cell>
          <cell r="S157" t="str">
            <v>COMFACESAR</v>
          </cell>
          <cell r="T157" t="str">
            <v>Indefinido</v>
          </cell>
        </row>
        <row r="158">
          <cell r="B158">
            <v>1065809318</v>
          </cell>
          <cell r="C158" t="str">
            <v>VALLEDUPAR</v>
          </cell>
          <cell r="D158" t="str">
            <v>ROMANO MACEA ANGIE MAIRETH</v>
          </cell>
          <cell r="E158" t="str">
            <v>F</v>
          </cell>
          <cell r="F158" t="str">
            <v>MZ I CASA 3</v>
          </cell>
          <cell r="G158" t="str">
            <v>VALLEDUPAR</v>
          </cell>
          <cell r="H158">
            <v>3128568982</v>
          </cell>
          <cell r="I158">
            <v>34593</v>
          </cell>
          <cell r="J158">
            <v>1634</v>
          </cell>
          <cell r="K158" t="str">
            <v>DRUMMOND</v>
          </cell>
          <cell r="L158">
            <v>43059</v>
          </cell>
          <cell r="M158">
            <v>3000000</v>
          </cell>
          <cell r="N158" t="str">
            <v>E.P.S. SANITAS S.A.</v>
          </cell>
          <cell r="O158" t="str">
            <v>PORVENIR S.A.</v>
          </cell>
          <cell r="P158" t="str">
            <v>PLANEADOR</v>
          </cell>
          <cell r="Q158" t="str">
            <v>BBVA</v>
          </cell>
          <cell r="R158" t="str">
            <v>04860200213507</v>
          </cell>
          <cell r="S158" t="str">
            <v>COMFACESAR</v>
          </cell>
          <cell r="T158" t="str">
            <v>Indefinido</v>
          </cell>
        </row>
        <row r="159">
          <cell r="B159">
            <v>6392861</v>
          </cell>
          <cell r="C159" t="str">
            <v>PALMIRA</v>
          </cell>
          <cell r="D159" t="str">
            <v>RUIZ MILLAN YONNY RONALD</v>
          </cell>
          <cell r="E159" t="str">
            <v>M</v>
          </cell>
          <cell r="F159" t="str">
            <v>CALLE 32  1E 06</v>
          </cell>
          <cell r="G159" t="str">
            <v>PALMIRA</v>
          </cell>
          <cell r="H159">
            <v>3143172804</v>
          </cell>
          <cell r="I159">
            <v>29716</v>
          </cell>
          <cell r="J159">
            <v>1624</v>
          </cell>
          <cell r="K159" t="str">
            <v>MAYAGUEZ</v>
          </cell>
          <cell r="L159">
            <v>44370</v>
          </cell>
          <cell r="M159">
            <v>1426600</v>
          </cell>
          <cell r="N159" t="str">
            <v>NUEVA EPS</v>
          </cell>
          <cell r="O159" t="str">
            <v>COLPENSIONES</v>
          </cell>
          <cell r="P159" t="str">
            <v>MECANICO DE LLANTAS AG I</v>
          </cell>
          <cell r="Q159" t="str">
            <v>BBVA</v>
          </cell>
          <cell r="R159" t="str">
            <v>06900200572136</v>
          </cell>
          <cell r="S159" t="str">
            <v>COMFENALCO VALLE</v>
          </cell>
          <cell r="T159" t="str">
            <v>Indefinido</v>
          </cell>
        </row>
        <row r="160">
          <cell r="B160">
            <v>72314369</v>
          </cell>
          <cell r="C160" t="str">
            <v>SANTO TOMAS</v>
          </cell>
          <cell r="D160" t="str">
            <v>SALAS GOMEZ ANTONIO JAVIER</v>
          </cell>
          <cell r="E160" t="str">
            <v>M</v>
          </cell>
          <cell r="F160" t="str">
            <v>CALLE 60B  24B 22</v>
          </cell>
          <cell r="G160" t="str">
            <v>SOLEDAD</v>
          </cell>
          <cell r="H160">
            <v>3002642565</v>
          </cell>
          <cell r="I160">
            <v>29361</v>
          </cell>
          <cell r="J160">
            <v>1693</v>
          </cell>
          <cell r="K160" t="str">
            <v>LOGISTICA Y SERVICIOS</v>
          </cell>
          <cell r="L160">
            <v>40180</v>
          </cell>
          <cell r="M160">
            <v>3564800</v>
          </cell>
          <cell r="N160" t="str">
            <v>EPS SURA (ANTES SUSALUD)</v>
          </cell>
          <cell r="O160" t="str">
            <v>PROTECCION S.A.</v>
          </cell>
          <cell r="P160" t="str">
            <v>GETSOR ADMINISTRATIVO</v>
          </cell>
          <cell r="Q160" t="str">
            <v>BBVA</v>
          </cell>
          <cell r="R160" t="str">
            <v>00920200256502</v>
          </cell>
          <cell r="S160" t="str">
            <v>COMFAMILIAR DEL ATLANTICO</v>
          </cell>
          <cell r="T160" t="str">
            <v>Indefinido</v>
          </cell>
        </row>
        <row r="161">
          <cell r="B161">
            <v>1001270458</v>
          </cell>
          <cell r="C161" t="str">
            <v>CHIRIGUANA</v>
          </cell>
          <cell r="D161" t="str">
            <v>SALAZAR RAMOS GUSTAVO ANDRES</v>
          </cell>
          <cell r="E161" t="str">
            <v>M</v>
          </cell>
          <cell r="F161" t="str">
            <v>CALLE 6 7-100</v>
          </cell>
          <cell r="G161" t="str">
            <v>CHIRIGUANA</v>
          </cell>
          <cell r="H161">
            <v>3022063208</v>
          </cell>
          <cell r="I161">
            <v>36913</v>
          </cell>
          <cell r="J161">
            <v>1634</v>
          </cell>
          <cell r="K161" t="str">
            <v>DRUMMOND</v>
          </cell>
          <cell r="L161">
            <v>44817</v>
          </cell>
          <cell r="M161">
            <v>1000000</v>
          </cell>
          <cell r="N161" t="str">
            <v>COOSALUD ESS</v>
          </cell>
          <cell r="O161" t="str">
            <v>AFP PARA APRENDICES</v>
          </cell>
          <cell r="P161" t="str">
            <v>APRENDIZ SENA</v>
          </cell>
          <cell r="Q161" t="str">
            <v>BBVA</v>
          </cell>
          <cell r="R161" t="str">
            <v>316358266</v>
          </cell>
          <cell r="S161" t="str">
            <v>CAJA APRENDIZ</v>
          </cell>
          <cell r="T161">
            <v>44997</v>
          </cell>
        </row>
        <row r="162">
          <cell r="B162">
            <v>1082241607</v>
          </cell>
          <cell r="C162" t="str">
            <v>ARIGUANI</v>
          </cell>
          <cell r="D162" t="str">
            <v>SALCEDO CABRERA SERGIO LUIS</v>
          </cell>
          <cell r="E162" t="str">
            <v>M</v>
          </cell>
          <cell r="F162" t="str">
            <v>CR 29 14B 81</v>
          </cell>
          <cell r="G162" t="str">
            <v>BARRANQUILLA</v>
          </cell>
          <cell r="H162">
            <v>3023597670</v>
          </cell>
          <cell r="I162">
            <v>31509</v>
          </cell>
          <cell r="J162">
            <v>1640</v>
          </cell>
          <cell r="K162" t="str">
            <v>BARRANQUILLA PORT</v>
          </cell>
          <cell r="L162">
            <v>43360</v>
          </cell>
          <cell r="M162">
            <v>1197800</v>
          </cell>
          <cell r="N162" t="str">
            <v>SALUD TOTAL S.A.</v>
          </cell>
          <cell r="O162" t="str">
            <v>PORVENIR S.A.</v>
          </cell>
          <cell r="P162" t="str">
            <v>MECANICO DE LLANTAS COMERCIAL III</v>
          </cell>
          <cell r="Q162" t="str">
            <v>BBVA</v>
          </cell>
          <cell r="R162" t="str">
            <v>00900200446303</v>
          </cell>
          <cell r="S162" t="str">
            <v>COMFAMILIAR DEL ATLANTICO</v>
          </cell>
          <cell r="T162" t="str">
            <v>Indefinido</v>
          </cell>
        </row>
        <row r="163">
          <cell r="B163">
            <v>1048324757</v>
          </cell>
          <cell r="C163" t="str">
            <v>MALAMBO</v>
          </cell>
          <cell r="D163" t="str">
            <v>SANCHEZ ACOSTA CHARLYS DUVAN</v>
          </cell>
          <cell r="E163" t="str">
            <v>M</v>
          </cell>
          <cell r="F163" t="str">
            <v>CL 36B 29 59</v>
          </cell>
          <cell r="G163" t="str">
            <v>MALAMBO</v>
          </cell>
          <cell r="H163">
            <v>3007683556</v>
          </cell>
          <cell r="I163">
            <v>35665</v>
          </cell>
          <cell r="J163">
            <v>1692</v>
          </cell>
          <cell r="K163" t="str">
            <v>GRH</v>
          </cell>
          <cell r="L163">
            <v>43832</v>
          </cell>
          <cell r="M163">
            <v>1824500</v>
          </cell>
          <cell r="N163" t="str">
            <v>EPS SURA (ANTES SUSALUD)</v>
          </cell>
          <cell r="O163" t="str">
            <v>PORVENIR S.A.</v>
          </cell>
          <cell r="P163" t="str">
            <v>AUXILIAR DE ARCHIVO</v>
          </cell>
          <cell r="Q163" t="str">
            <v>BBVA</v>
          </cell>
          <cell r="R163" t="str">
            <v>01110200201349</v>
          </cell>
          <cell r="S163" t="str">
            <v>COMFAMILIAR DEL ATLANTICO</v>
          </cell>
          <cell r="T163" t="str">
            <v>Indefinido</v>
          </cell>
        </row>
        <row r="164">
          <cell r="B164">
            <v>84091183</v>
          </cell>
          <cell r="C164" t="str">
            <v>RIOHACHA</v>
          </cell>
          <cell r="D164" t="str">
            <v>SANCHEZ JIMENEZ LUIS CARLOS</v>
          </cell>
          <cell r="E164" t="str">
            <v>M</v>
          </cell>
          <cell r="F164" t="str">
            <v>CALLE 12 106 102</v>
          </cell>
          <cell r="G164" t="str">
            <v>HATONUEVO</v>
          </cell>
          <cell r="H164">
            <v>3154388888</v>
          </cell>
          <cell r="I164">
            <v>30181</v>
          </cell>
          <cell r="J164">
            <v>1634</v>
          </cell>
          <cell r="K164" t="str">
            <v>DRUMMOND</v>
          </cell>
          <cell r="L164">
            <v>41655</v>
          </cell>
          <cell r="M164">
            <v>2616800</v>
          </cell>
          <cell r="N164" t="str">
            <v>SALUD TOTAL S.A.</v>
          </cell>
          <cell r="O164" t="str">
            <v>PORVENIR S.A.</v>
          </cell>
          <cell r="P164" t="str">
            <v>MECANICO DE LLANTAS I</v>
          </cell>
          <cell r="Q164" t="str">
            <v>BBVA</v>
          </cell>
          <cell r="R164" t="str">
            <v>06140200054674</v>
          </cell>
          <cell r="S164" t="str">
            <v>COMFAMILIAR DE LA GUAJIRA</v>
          </cell>
          <cell r="T164" t="str">
            <v>Indefinido</v>
          </cell>
        </row>
        <row r="165">
          <cell r="B165">
            <v>1143228894</v>
          </cell>
          <cell r="C165" t="str">
            <v>BARRANQUILLA</v>
          </cell>
          <cell r="D165" t="str">
            <v>SAYAS OSORIO JEFFERSON</v>
          </cell>
          <cell r="E165" t="str">
            <v>M</v>
          </cell>
          <cell r="F165" t="str">
            <v>CRA 5 A 5 37</v>
          </cell>
          <cell r="G165" t="str">
            <v>BECERRIL</v>
          </cell>
          <cell r="H165">
            <v>3113346159</v>
          </cell>
          <cell r="I165">
            <v>32785</v>
          </cell>
          <cell r="J165">
            <v>1634</v>
          </cell>
          <cell r="K165" t="str">
            <v>DRUMMOND</v>
          </cell>
          <cell r="L165">
            <v>43425</v>
          </cell>
          <cell r="M165">
            <v>1639900</v>
          </cell>
          <cell r="N165" t="str">
            <v>SALUD TOTAL S.A.</v>
          </cell>
          <cell r="O165" t="str">
            <v>PORVENIR S.A.</v>
          </cell>
          <cell r="P165" t="str">
            <v>MECANICO DE LLANTAS IV</v>
          </cell>
          <cell r="Q165" t="str">
            <v>BBVA</v>
          </cell>
          <cell r="R165" t="str">
            <v>06140200064095</v>
          </cell>
          <cell r="S165" t="str">
            <v>COMFACESAR</v>
          </cell>
          <cell r="T165" t="str">
            <v>Indefinido</v>
          </cell>
        </row>
        <row r="166">
          <cell r="B166">
            <v>1066000645</v>
          </cell>
          <cell r="C166" t="str">
            <v>EL PASO</v>
          </cell>
          <cell r="D166" t="str">
            <v>SERNA GUARDIA DANIEL ENRIQUE</v>
          </cell>
          <cell r="E166" t="str">
            <v>M</v>
          </cell>
          <cell r="F166" t="str">
            <v>CALLE 2 8A 06</v>
          </cell>
          <cell r="G166" t="str">
            <v>EL PASO</v>
          </cell>
          <cell r="H166">
            <v>3213107837</v>
          </cell>
          <cell r="I166">
            <v>35714</v>
          </cell>
          <cell r="J166">
            <v>1634</v>
          </cell>
          <cell r="K166" t="str">
            <v>DRUMMOND</v>
          </cell>
          <cell r="L166">
            <v>44279</v>
          </cell>
          <cell r="M166">
            <v>1214700</v>
          </cell>
          <cell r="N166" t="str">
            <v>SALUD TOTAL S.A.</v>
          </cell>
          <cell r="O166" t="str">
            <v>PORVENIR S.A.</v>
          </cell>
          <cell r="P166" t="str">
            <v>MECANICO DE LLANTAS IV</v>
          </cell>
          <cell r="Q166" t="str">
            <v>BBVA</v>
          </cell>
          <cell r="R166" t="str">
            <v>06140200091924</v>
          </cell>
          <cell r="S166" t="str">
            <v>COMFACESAR</v>
          </cell>
          <cell r="T166" t="str">
            <v>Indefinido</v>
          </cell>
        </row>
        <row r="167">
          <cell r="B167">
            <v>79752570</v>
          </cell>
          <cell r="C167" t="str">
            <v>BOGOTA</v>
          </cell>
          <cell r="D167" t="str">
            <v>SERRANO URREGO JHON RICHAR</v>
          </cell>
          <cell r="E167" t="str">
            <v>M</v>
          </cell>
          <cell r="F167" t="str">
            <v>CALLE 11 No 17 13</v>
          </cell>
          <cell r="G167" t="str">
            <v>HATONUEVO</v>
          </cell>
          <cell r="H167">
            <v>3143653680</v>
          </cell>
          <cell r="I167">
            <v>27198</v>
          </cell>
          <cell r="J167">
            <v>163501</v>
          </cell>
          <cell r="K167" t="str">
            <v>SURINAM</v>
          </cell>
          <cell r="L167">
            <v>41655</v>
          </cell>
          <cell r="M167">
            <v>2378300</v>
          </cell>
          <cell r="N167" t="str">
            <v>NUEVA EPS</v>
          </cell>
          <cell r="O167" t="str">
            <v>PORVENIR S.A.</v>
          </cell>
          <cell r="P167" t="str">
            <v>TECNICO REPARADOR OTR I</v>
          </cell>
          <cell r="Q167" t="str">
            <v>BBVA</v>
          </cell>
          <cell r="R167" t="str">
            <v>03670200277050</v>
          </cell>
          <cell r="S167" t="str">
            <v>COMFAMILIAR DE LA GUAJIRA</v>
          </cell>
          <cell r="T167" t="str">
            <v>Indefinido</v>
          </cell>
        </row>
        <row r="168">
          <cell r="B168">
            <v>77156839</v>
          </cell>
          <cell r="C168" t="str">
            <v>AGUSTIN CODAZZI</v>
          </cell>
          <cell r="D168" t="str">
            <v>SIERRA MENESES GREGORIO ALBERTO</v>
          </cell>
          <cell r="E168" t="str">
            <v>M</v>
          </cell>
          <cell r="F168" t="str">
            <v>CALLE 15  25 30</v>
          </cell>
          <cell r="G168" t="str">
            <v>AGUSTIN CODAZZI</v>
          </cell>
          <cell r="H168">
            <v>3218079184</v>
          </cell>
          <cell r="I168">
            <v>27046</v>
          </cell>
          <cell r="J168">
            <v>1634</v>
          </cell>
          <cell r="K168" t="str">
            <v>DRUMMOND</v>
          </cell>
          <cell r="L168">
            <v>40163</v>
          </cell>
          <cell r="M168">
            <v>2477500</v>
          </cell>
          <cell r="N168" t="str">
            <v>FAMISANAR EPS</v>
          </cell>
          <cell r="O168" t="str">
            <v>COLFONDOS S.A.</v>
          </cell>
          <cell r="P168" t="str">
            <v>MECANICO DE LLANTAS II</v>
          </cell>
          <cell r="Q168" t="str">
            <v>BBVA</v>
          </cell>
          <cell r="R168" t="str">
            <v>06140200014488</v>
          </cell>
          <cell r="S168" t="str">
            <v>COMFACESAR</v>
          </cell>
          <cell r="T168" t="str">
            <v>Indefinido</v>
          </cell>
        </row>
        <row r="169">
          <cell r="B169">
            <v>1066001275</v>
          </cell>
          <cell r="C169" t="str">
            <v>EL PASO</v>
          </cell>
          <cell r="D169" t="str">
            <v>SIMANCA TORRES CRISTIAN JOSE</v>
          </cell>
          <cell r="E169" t="str">
            <v>M</v>
          </cell>
          <cell r="F169" t="str">
            <v>CALLE 26 12 05</v>
          </cell>
          <cell r="G169" t="str">
            <v>EL PASO</v>
          </cell>
          <cell r="H169">
            <v>3177932672</v>
          </cell>
          <cell r="I169">
            <v>36081</v>
          </cell>
          <cell r="J169">
            <v>1634</v>
          </cell>
          <cell r="K169" t="str">
            <v>DRUMMOND</v>
          </cell>
          <cell r="L169">
            <v>44726</v>
          </cell>
          <cell r="M169">
            <v>1000000</v>
          </cell>
          <cell r="N169" t="str">
            <v>SALUD TOTAL S.A.</v>
          </cell>
          <cell r="O169" t="str">
            <v>AFP PARA APRENDICES</v>
          </cell>
          <cell r="P169" t="str">
            <v>APRENDIZ SENA</v>
          </cell>
          <cell r="Q169" t="str">
            <v>BBVA</v>
          </cell>
          <cell r="R169" t="str">
            <v>06140200115061</v>
          </cell>
          <cell r="S169" t="str">
            <v>CAJA APRENDIZ</v>
          </cell>
          <cell r="T169">
            <v>44908</v>
          </cell>
        </row>
        <row r="170">
          <cell r="B170">
            <v>46384484</v>
          </cell>
          <cell r="C170" t="str">
            <v>SOGAMOSO</v>
          </cell>
          <cell r="D170" t="str">
            <v>SOLANO FIGUEROA JESSICA ALEJANDRA</v>
          </cell>
          <cell r="E170" t="str">
            <v>F</v>
          </cell>
          <cell r="F170" t="str">
            <v>CALLE 8 5 73 APT 302</v>
          </cell>
          <cell r="G170" t="str">
            <v>RIOHACHA</v>
          </cell>
          <cell r="H170">
            <v>3175860348</v>
          </cell>
          <cell r="I170">
            <v>30423</v>
          </cell>
          <cell r="J170">
            <v>1634</v>
          </cell>
          <cell r="K170" t="str">
            <v>DRUMMOND</v>
          </cell>
          <cell r="L170">
            <v>41219</v>
          </cell>
          <cell r="M170">
            <v>6051300</v>
          </cell>
          <cell r="N170" t="str">
            <v>NUEVA EPS</v>
          </cell>
          <cell r="O170" t="str">
            <v>COLPENSIONES</v>
          </cell>
          <cell r="P170" t="str">
            <v>SUPERVISOR SST</v>
          </cell>
          <cell r="Q170" t="str">
            <v>BBVA</v>
          </cell>
          <cell r="R170" t="str">
            <v>00870200163812</v>
          </cell>
          <cell r="S170" t="str">
            <v>COMFAMILIAR DE LA GUAJIRA</v>
          </cell>
          <cell r="T170" t="str">
            <v>Indefinido</v>
          </cell>
        </row>
        <row r="171">
          <cell r="B171">
            <v>78698370</v>
          </cell>
          <cell r="C171" t="str">
            <v>MONTERIA</v>
          </cell>
          <cell r="D171" t="str">
            <v>SOLERA COGOLLO CARMELO</v>
          </cell>
          <cell r="E171" t="str">
            <v>M</v>
          </cell>
          <cell r="F171" t="str">
            <v>CRA 23F 76D 21</v>
          </cell>
          <cell r="G171" t="str">
            <v>SOLEDAD</v>
          </cell>
          <cell r="H171">
            <v>3205480784</v>
          </cell>
          <cell r="I171">
            <v>25035</v>
          </cell>
          <cell r="J171">
            <v>1693</v>
          </cell>
          <cell r="K171" t="str">
            <v>LOGISTICA Y SERVICIOS</v>
          </cell>
          <cell r="L171">
            <v>40725</v>
          </cell>
          <cell r="M171">
            <v>6551800</v>
          </cell>
          <cell r="N171" t="str">
            <v>E.P.S. SANITAS S.A.</v>
          </cell>
          <cell r="O171" t="str">
            <v>COLPENSIONES</v>
          </cell>
          <cell r="P171" t="str">
            <v>COORDINADOR DE COMPRAS</v>
          </cell>
          <cell r="Q171" t="str">
            <v>BBVA</v>
          </cell>
          <cell r="R171" t="str">
            <v>00920200238179</v>
          </cell>
          <cell r="S171" t="str">
            <v>COMFAMILIAR DEL ATLANTICO</v>
          </cell>
          <cell r="T171" t="str">
            <v>Indefinido</v>
          </cell>
        </row>
        <row r="172">
          <cell r="B172">
            <v>84095827</v>
          </cell>
          <cell r="C172" t="str">
            <v>RIOHACHA</v>
          </cell>
          <cell r="D172" t="str">
            <v>SOSA MEDINA BREINER FREISER</v>
          </cell>
          <cell r="E172" t="str">
            <v>M</v>
          </cell>
          <cell r="F172" t="str">
            <v>COTOPIZ CORREGIMIENTO</v>
          </cell>
          <cell r="G172" t="str">
            <v>RIOHACHA</v>
          </cell>
          <cell r="H172">
            <v>3107415099</v>
          </cell>
          <cell r="I172">
            <v>31205</v>
          </cell>
          <cell r="J172">
            <v>1618</v>
          </cell>
          <cell r="K172" t="str">
            <v>CALENTURITAS</v>
          </cell>
          <cell r="L172">
            <v>44095</v>
          </cell>
          <cell r="M172">
            <v>1824500</v>
          </cell>
          <cell r="N172" t="str">
            <v>E.P.S. SANITAS S.A.</v>
          </cell>
          <cell r="O172" t="str">
            <v>PORVENIR S.A.</v>
          </cell>
          <cell r="P172" t="str">
            <v>MECANICO DE LLANTAS II</v>
          </cell>
          <cell r="Q172" t="str">
            <v>BANCOLOMBIA</v>
          </cell>
          <cell r="R172" t="str">
            <v>76522498111</v>
          </cell>
          <cell r="S172" t="str">
            <v>COMFAMILIAR DE LA GUAJIRA</v>
          </cell>
          <cell r="T172" t="str">
            <v>Labor Contratada</v>
          </cell>
        </row>
        <row r="173">
          <cell r="B173">
            <v>1067722468</v>
          </cell>
          <cell r="C173" t="str">
            <v>AGUSTIN CODAZZI</v>
          </cell>
          <cell r="D173" t="str">
            <v>STEVENSON ZULETA IVAN FELIPE</v>
          </cell>
          <cell r="E173" t="str">
            <v>M</v>
          </cell>
          <cell r="F173" t="str">
            <v>CALLE 28 MANZANA 8 CASA 10</v>
          </cell>
          <cell r="G173" t="str">
            <v>AGUSTIN CODAZZI</v>
          </cell>
          <cell r="H173">
            <v>3202701508</v>
          </cell>
          <cell r="I173">
            <v>33774</v>
          </cell>
          <cell r="J173">
            <v>1677</v>
          </cell>
          <cell r="K173" t="str">
            <v>COMERCIAL ANTIOQUIA (C)</v>
          </cell>
          <cell r="L173">
            <v>44474</v>
          </cell>
          <cell r="M173">
            <v>2800000</v>
          </cell>
          <cell r="N173" t="str">
            <v>E.P.S. SANITAS S.A.</v>
          </cell>
          <cell r="O173" t="str">
            <v>PORVENIR S.A.</v>
          </cell>
          <cell r="P173" t="str">
            <v>SUPERVISOR DE PROYECTO</v>
          </cell>
          <cell r="Q173" t="str">
            <v>BBVA</v>
          </cell>
          <cell r="R173" t="str">
            <v>06140200024560</v>
          </cell>
          <cell r="S173" t="str">
            <v>COMFACESAR</v>
          </cell>
          <cell r="T173" t="str">
            <v>Indefinido</v>
          </cell>
        </row>
        <row r="174">
          <cell r="B174">
            <v>84095707</v>
          </cell>
          <cell r="C174" t="str">
            <v>RIOHACHA</v>
          </cell>
          <cell r="D174" t="str">
            <v>SUAREZ LEVETTE SORMELIS XAVIER</v>
          </cell>
          <cell r="E174" t="str">
            <v>M</v>
          </cell>
          <cell r="F174" t="str">
            <v>CR 3 7 42</v>
          </cell>
          <cell r="G174" t="str">
            <v>ALBANIA</v>
          </cell>
          <cell r="H174">
            <v>3104321472</v>
          </cell>
          <cell r="I174">
            <v>31088</v>
          </cell>
          <cell r="J174">
            <v>1618</v>
          </cell>
          <cell r="K174" t="str">
            <v>CALENTURITAS</v>
          </cell>
          <cell r="L174">
            <v>44264</v>
          </cell>
          <cell r="M174">
            <v>2640500</v>
          </cell>
          <cell r="N174" t="str">
            <v>SALUD TOTAL S.A.</v>
          </cell>
          <cell r="O174" t="str">
            <v>COLPENSIONES</v>
          </cell>
          <cell r="P174" t="str">
            <v>MECANICO DE MANTENIMIENTO</v>
          </cell>
          <cell r="Q174" t="str">
            <v>BBVA</v>
          </cell>
          <cell r="R174" t="str">
            <v>00260200135848</v>
          </cell>
          <cell r="S174" t="str">
            <v>COMFAMILIAR DE LA GUAJIRA</v>
          </cell>
          <cell r="T174" t="str">
            <v>Labor Contratada</v>
          </cell>
        </row>
        <row r="175">
          <cell r="B175">
            <v>1080015830</v>
          </cell>
          <cell r="C175" t="str">
            <v>SITINUEVO</v>
          </cell>
          <cell r="D175" t="str">
            <v>SUAREZ SUAREZ JOSUE DAVID</v>
          </cell>
          <cell r="E175" t="str">
            <v>M</v>
          </cell>
          <cell r="F175" t="str">
            <v>CALLE 21 17 36</v>
          </cell>
          <cell r="G175" t="str">
            <v>CIENEGA</v>
          </cell>
          <cell r="H175">
            <v>3045955706</v>
          </cell>
          <cell r="I175">
            <v>33652</v>
          </cell>
          <cell r="J175">
            <v>1634</v>
          </cell>
          <cell r="K175" t="str">
            <v>DRUMMOND</v>
          </cell>
          <cell r="L175">
            <v>44198</v>
          </cell>
          <cell r="M175">
            <v>1000000</v>
          </cell>
          <cell r="N175" t="str">
            <v>CAJACOPI ATLANTICO</v>
          </cell>
          <cell r="O175" t="str">
            <v>COLFONDOS S.A.</v>
          </cell>
          <cell r="P175" t="str">
            <v>MECANICO DE LLANTAS COMERCIAL IV</v>
          </cell>
          <cell r="Q175" t="str">
            <v>BBVA</v>
          </cell>
          <cell r="R175" t="str">
            <v>00900200465220</v>
          </cell>
          <cell r="S175" t="str">
            <v>CAJAMAG</v>
          </cell>
          <cell r="T175" t="str">
            <v>Indefinido</v>
          </cell>
        </row>
        <row r="176">
          <cell r="B176">
            <v>1214746153</v>
          </cell>
          <cell r="C176" t="str">
            <v>MEDELLIN</v>
          </cell>
          <cell r="D176" t="str">
            <v>TABORDA ZAPATA JOHNER</v>
          </cell>
          <cell r="E176" t="str">
            <v>M</v>
          </cell>
          <cell r="F176" t="str">
            <v>CALLE 73  59A 50</v>
          </cell>
          <cell r="G176" t="str">
            <v>BELLO</v>
          </cell>
          <cell r="H176">
            <v>3134145716</v>
          </cell>
          <cell r="I176">
            <v>36239</v>
          </cell>
          <cell r="J176">
            <v>167701</v>
          </cell>
          <cell r="K176" t="str">
            <v>COMERCIAL ANTIOQUIA (C)</v>
          </cell>
          <cell r="L176">
            <v>44531</v>
          </cell>
          <cell r="M176">
            <v>1800000</v>
          </cell>
          <cell r="N176" t="str">
            <v>EPS SURA (ANTES SUSALUD)</v>
          </cell>
          <cell r="O176" t="str">
            <v>PROTECCION S.A.</v>
          </cell>
          <cell r="P176" t="str">
            <v>INGENIERO DE SERVICIO TECNICO</v>
          </cell>
          <cell r="Q176" t="str">
            <v>BBVA</v>
          </cell>
          <cell r="R176" t="str">
            <v>09150200190003</v>
          </cell>
          <cell r="S176" t="str">
            <v>COMFENALCO ANTIOQUIA</v>
          </cell>
          <cell r="T176" t="str">
            <v>Indefinido</v>
          </cell>
        </row>
        <row r="177">
          <cell r="B177">
            <v>55224219</v>
          </cell>
          <cell r="C177" t="str">
            <v>BARRANQUILLA</v>
          </cell>
          <cell r="D177" t="str">
            <v>TOCORA ANDRADE LILIBETH MARIA</v>
          </cell>
          <cell r="E177" t="str">
            <v>F</v>
          </cell>
          <cell r="F177" t="str">
            <v>CALLE 44 3C 09</v>
          </cell>
          <cell r="G177" t="str">
            <v>BARRANQUILLA</v>
          </cell>
          <cell r="H177">
            <v>3133423129</v>
          </cell>
          <cell r="I177">
            <v>30715</v>
          </cell>
          <cell r="J177">
            <v>1694</v>
          </cell>
          <cell r="K177" t="str">
            <v>FINANCIERA &amp; IT</v>
          </cell>
          <cell r="L177">
            <v>40787</v>
          </cell>
          <cell r="M177">
            <v>2693400</v>
          </cell>
          <cell r="N177" t="str">
            <v>E.P.S. SANITAS S.A.</v>
          </cell>
          <cell r="O177" t="str">
            <v>COLPENSIONES</v>
          </cell>
          <cell r="P177" t="str">
            <v>ASISTENTE DE TESORERIA</v>
          </cell>
          <cell r="Q177" t="str">
            <v>BBVA</v>
          </cell>
          <cell r="R177" t="str">
            <v>00920200239920</v>
          </cell>
          <cell r="S177" t="str">
            <v>COMFAMILIAR DEL ATLANTICO</v>
          </cell>
          <cell r="T177" t="str">
            <v>Indefinido</v>
          </cell>
        </row>
        <row r="178">
          <cell r="B178">
            <v>1065817475</v>
          </cell>
          <cell r="C178" t="str">
            <v>VALLEDUPAR</v>
          </cell>
          <cell r="D178" t="str">
            <v>TORRES CUELLO ANDRES SEBASTIAN</v>
          </cell>
          <cell r="E178" t="str">
            <v>M</v>
          </cell>
          <cell r="F178" t="str">
            <v>MANZANA 183 CASA 10</v>
          </cell>
          <cell r="G178" t="str">
            <v>VALLEDUPAR</v>
          </cell>
          <cell r="H178">
            <v>3006473204</v>
          </cell>
          <cell r="I178">
            <v>34926</v>
          </cell>
          <cell r="J178">
            <v>1634</v>
          </cell>
          <cell r="K178" t="str">
            <v>DRUMMOND</v>
          </cell>
          <cell r="L178">
            <v>43455</v>
          </cell>
          <cell r="M178">
            <v>1534000</v>
          </cell>
          <cell r="N178" t="str">
            <v>SALUD TOTAL S.A.</v>
          </cell>
          <cell r="O178" t="str">
            <v>PORVENIR S.A.</v>
          </cell>
          <cell r="P178" t="str">
            <v>MECANICO DE LLANTAS IV</v>
          </cell>
          <cell r="Q178" t="str">
            <v>BBVA</v>
          </cell>
          <cell r="R178" t="str">
            <v>05100200313083</v>
          </cell>
          <cell r="S178" t="str">
            <v>COMFACESAR</v>
          </cell>
          <cell r="T178" t="str">
            <v>Indefinido</v>
          </cell>
        </row>
        <row r="179">
          <cell r="B179">
            <v>1004279958</v>
          </cell>
          <cell r="C179" t="str">
            <v>PLATO</v>
          </cell>
          <cell r="D179" t="str">
            <v>TORRES MEDINA EMERSON RAFAEL</v>
          </cell>
          <cell r="E179" t="str">
            <v>M</v>
          </cell>
          <cell r="F179" t="str">
            <v>CALLE 52  31 06</v>
          </cell>
          <cell r="G179" t="str">
            <v>BARRANQUILLA</v>
          </cell>
          <cell r="H179">
            <v>3104235708</v>
          </cell>
          <cell r="I179">
            <v>33363</v>
          </cell>
          <cell r="J179">
            <v>1640</v>
          </cell>
          <cell r="K179" t="str">
            <v>BARRANQUILLA PORT</v>
          </cell>
          <cell r="L179">
            <v>44256</v>
          </cell>
          <cell r="M179">
            <v>1197800</v>
          </cell>
          <cell r="N179" t="str">
            <v>MUTUAL SER</v>
          </cell>
          <cell r="O179" t="str">
            <v>PORVENIR S.A.</v>
          </cell>
          <cell r="P179" t="str">
            <v>MECANICO DE LLANTAS COMERCIAL IV</v>
          </cell>
          <cell r="Q179" t="str">
            <v>BBVA</v>
          </cell>
          <cell r="R179" t="str">
            <v>04640200354059</v>
          </cell>
          <cell r="S179" t="str">
            <v>COMFAMILIAR DEL ATLANTICO</v>
          </cell>
          <cell r="T179" t="str">
            <v>Indefinido</v>
          </cell>
        </row>
        <row r="180">
          <cell r="B180">
            <v>1143225701</v>
          </cell>
          <cell r="C180" t="str">
            <v>BARRANQUILLA</v>
          </cell>
          <cell r="D180" t="str">
            <v>TORRES RIOS RODOLFO ANDRES</v>
          </cell>
          <cell r="E180" t="str">
            <v>M</v>
          </cell>
          <cell r="F180" t="str">
            <v>CL 72 22 B 21</v>
          </cell>
          <cell r="G180" t="str">
            <v>BARRANQUILLA</v>
          </cell>
          <cell r="H180">
            <v>3122567216</v>
          </cell>
          <cell r="I180">
            <v>32600</v>
          </cell>
          <cell r="J180">
            <v>1694</v>
          </cell>
          <cell r="K180" t="str">
            <v>FINANCIERA &amp; IT</v>
          </cell>
          <cell r="L180">
            <v>42675</v>
          </cell>
          <cell r="M180">
            <v>8659250</v>
          </cell>
          <cell r="N180" t="str">
            <v>E.P.S. SANITAS S.A.</v>
          </cell>
          <cell r="O180" t="str">
            <v>COLPENSIONES</v>
          </cell>
          <cell r="P180" t="str">
            <v>GERENTE FINANCIERO</v>
          </cell>
          <cell r="Q180" t="str">
            <v>BBVA</v>
          </cell>
          <cell r="R180" t="str">
            <v>04300200169243</v>
          </cell>
          <cell r="S180" t="str">
            <v>COMFAMILIAR DEL ATLANTICO</v>
          </cell>
          <cell r="T180" t="str">
            <v>Indefinido</v>
          </cell>
        </row>
        <row r="181">
          <cell r="B181">
            <v>1140820076</v>
          </cell>
          <cell r="C181" t="str">
            <v>BARRANQUILLA</v>
          </cell>
          <cell r="D181" t="str">
            <v>TORRES SALAMANCA EDGAR RICARDO</v>
          </cell>
          <cell r="E181" t="str">
            <v>M</v>
          </cell>
          <cell r="F181" t="str">
            <v>CL 24 20 21_x000C_</v>
          </cell>
          <cell r="G181" t="str">
            <v>SANTA MARTA</v>
          </cell>
          <cell r="H181">
            <v>3116508031</v>
          </cell>
          <cell r="I181">
            <v>32404</v>
          </cell>
          <cell r="J181">
            <v>163504</v>
          </cell>
          <cell r="K181" t="str">
            <v>MPSA SERVICIOS 01</v>
          </cell>
          <cell r="L181">
            <v>43252</v>
          </cell>
          <cell r="M181">
            <v>3063600</v>
          </cell>
          <cell r="N181" t="str">
            <v>E.P.S. SANITAS S.A.</v>
          </cell>
          <cell r="O181" t="str">
            <v>COLPENSIONES</v>
          </cell>
          <cell r="P181" t="str">
            <v>SUPERVISOR DE PROYECTO</v>
          </cell>
          <cell r="Q181" t="str">
            <v>BBVA</v>
          </cell>
          <cell r="R181" t="str">
            <v>08050200504735</v>
          </cell>
          <cell r="S181" t="str">
            <v>CAJAMAG</v>
          </cell>
          <cell r="T181" t="str">
            <v>Indefinido</v>
          </cell>
        </row>
        <row r="182">
          <cell r="B182">
            <v>1064109219</v>
          </cell>
          <cell r="C182" t="str">
            <v>LA JAGUA DE IBIRICO</v>
          </cell>
          <cell r="D182" t="str">
            <v>URSOLA ORTEGA ANDRES FELIPE</v>
          </cell>
          <cell r="E182" t="str">
            <v>M</v>
          </cell>
          <cell r="F182" t="str">
            <v>DIAGONAL 1 1C 84</v>
          </cell>
          <cell r="G182" t="str">
            <v>LA JAGUA DE IBIRICO</v>
          </cell>
          <cell r="H182">
            <v>3205990240</v>
          </cell>
          <cell r="I182">
            <v>32129</v>
          </cell>
          <cell r="J182">
            <v>1618</v>
          </cell>
          <cell r="K182" t="str">
            <v>CALENTURITAS</v>
          </cell>
          <cell r="L182">
            <v>44523</v>
          </cell>
          <cell r="M182">
            <v>1824500</v>
          </cell>
          <cell r="N182" t="str">
            <v>SALUD TOTAL S.A.</v>
          </cell>
          <cell r="O182" t="str">
            <v>PORVENIR S.A.</v>
          </cell>
          <cell r="P182" t="str">
            <v>MECANICO DE LLANTAS II</v>
          </cell>
          <cell r="Q182" t="str">
            <v>BBVA</v>
          </cell>
          <cell r="R182" t="str">
            <v>06140200066322</v>
          </cell>
          <cell r="S182" t="str">
            <v>COMFACESAR</v>
          </cell>
          <cell r="T182" t="str">
            <v>Labor Contratada</v>
          </cell>
        </row>
        <row r="183">
          <cell r="B183">
            <v>15171905</v>
          </cell>
          <cell r="C183" t="str">
            <v>VALLEDUPAR</v>
          </cell>
          <cell r="D183" t="str">
            <v>VANEGAS GUTIERREZ JOSE ANGEL</v>
          </cell>
          <cell r="E183" t="str">
            <v>M</v>
          </cell>
          <cell r="F183" t="str">
            <v>CALLE 20B 3 31</v>
          </cell>
          <cell r="G183" t="str">
            <v>VALLEDUPAR</v>
          </cell>
          <cell r="H183">
            <v>3106000132</v>
          </cell>
          <cell r="I183">
            <v>29622</v>
          </cell>
          <cell r="J183">
            <v>1634</v>
          </cell>
          <cell r="K183" t="str">
            <v>DRUMMOND</v>
          </cell>
          <cell r="L183">
            <v>41671</v>
          </cell>
          <cell r="M183">
            <v>2119300</v>
          </cell>
          <cell r="N183" t="str">
            <v>SALUD TOTAL S.A.</v>
          </cell>
          <cell r="O183" t="str">
            <v>PORVENIR S.A.</v>
          </cell>
          <cell r="P183" t="str">
            <v>MECANICO DE LLANTAS II</v>
          </cell>
          <cell r="Q183" t="str">
            <v>BBVA</v>
          </cell>
          <cell r="R183" t="str">
            <v>09400200278609</v>
          </cell>
          <cell r="S183" t="str">
            <v>COMFACESAR</v>
          </cell>
          <cell r="T183" t="str">
            <v>Indefinido</v>
          </cell>
        </row>
        <row r="184">
          <cell r="B184">
            <v>7602443</v>
          </cell>
          <cell r="C184" t="str">
            <v>SANTA MARTA</v>
          </cell>
          <cell r="D184" t="str">
            <v>VANEGAS ROMERO ERWING RAFAEL</v>
          </cell>
          <cell r="E184" t="str">
            <v>M</v>
          </cell>
          <cell r="F184" t="str">
            <v>BARRANQUILLA</v>
          </cell>
          <cell r="G184" t="str">
            <v>BARRANQUILLA</v>
          </cell>
          <cell r="H184">
            <v>3006188619</v>
          </cell>
          <cell r="I184">
            <v>29175</v>
          </cell>
          <cell r="J184">
            <v>1640</v>
          </cell>
          <cell r="K184" t="str">
            <v>BARRANQUILLA PORT</v>
          </cell>
          <cell r="L184">
            <v>43360</v>
          </cell>
          <cell r="M184">
            <v>1197800</v>
          </cell>
          <cell r="N184" t="str">
            <v>SALUD TOTAL S.A.</v>
          </cell>
          <cell r="O184" t="str">
            <v>COLFONDOS S.A.</v>
          </cell>
          <cell r="P184" t="str">
            <v>MECANICO DE LLANTAS COMERCIAL III</v>
          </cell>
          <cell r="Q184" t="str">
            <v>BBVA</v>
          </cell>
          <cell r="R184" t="str">
            <v>09020200094622</v>
          </cell>
          <cell r="S184" t="str">
            <v>COMFAMILIAR DEL ATLANTICO</v>
          </cell>
          <cell r="T184" t="str">
            <v>Indefinido</v>
          </cell>
        </row>
        <row r="185">
          <cell r="B185">
            <v>72053455</v>
          </cell>
          <cell r="C185" t="str">
            <v>MALAMBO</v>
          </cell>
          <cell r="D185" t="str">
            <v>VARELA VILLALOBOS RAFAEL ANTONIO</v>
          </cell>
          <cell r="E185" t="str">
            <v>M</v>
          </cell>
          <cell r="F185" t="str">
            <v>CALLE 16 15 42</v>
          </cell>
          <cell r="G185" t="str">
            <v>MALAMBO</v>
          </cell>
          <cell r="H185">
            <v>3107336135</v>
          </cell>
          <cell r="I185">
            <v>29573</v>
          </cell>
          <cell r="J185">
            <v>1634</v>
          </cell>
          <cell r="K185" t="str">
            <v>DRUMMOND</v>
          </cell>
          <cell r="L185">
            <v>42020</v>
          </cell>
          <cell r="M185">
            <v>1732100</v>
          </cell>
          <cell r="N185" t="str">
            <v>COOSALUD ESS</v>
          </cell>
          <cell r="O185" t="str">
            <v>PROTECCION S.A.</v>
          </cell>
          <cell r="P185" t="str">
            <v>MECANICO DE LLANTAS III</v>
          </cell>
          <cell r="Q185" t="str">
            <v>BBVA</v>
          </cell>
          <cell r="R185" t="str">
            <v>06200200321505</v>
          </cell>
          <cell r="S185" t="str">
            <v>COMFAMILIAR DEL ATLANTICO</v>
          </cell>
          <cell r="T185" t="str">
            <v>Indefinido</v>
          </cell>
        </row>
        <row r="186">
          <cell r="B186">
            <v>1064109944</v>
          </cell>
          <cell r="C186" t="str">
            <v>LA JAGUA DE IBIRICO</v>
          </cell>
          <cell r="D186" t="str">
            <v>VARGAS MEDINA EDWIN</v>
          </cell>
          <cell r="E186" t="str">
            <v>M</v>
          </cell>
          <cell r="F186" t="str">
            <v>DIAGONAL 6 TRANSVERSAL 15 14 48</v>
          </cell>
          <cell r="G186" t="str">
            <v>LA JAGUA DE IBIRICO</v>
          </cell>
          <cell r="H186">
            <v>3106435157</v>
          </cell>
          <cell r="I186">
            <v>32724</v>
          </cell>
          <cell r="J186">
            <v>1639</v>
          </cell>
          <cell r="K186" t="str">
            <v>UNDER GROUND SERVICES</v>
          </cell>
          <cell r="L186">
            <v>44737</v>
          </cell>
          <cell r="M186">
            <v>1600000</v>
          </cell>
          <cell r="N186" t="str">
            <v>SALUD TOTAL S.A.</v>
          </cell>
          <cell r="O186" t="str">
            <v>PROTECCION S.A.</v>
          </cell>
          <cell r="P186" t="str">
            <v>MECANICO DE LLANTAS II</v>
          </cell>
          <cell r="Q186" t="str">
            <v>BBVA</v>
          </cell>
          <cell r="R186">
            <v>52312108747</v>
          </cell>
          <cell r="S186" t="str">
            <v>COMFACESAR</v>
          </cell>
          <cell r="T186" t="str">
            <v>INDEFINIDO</v>
          </cell>
        </row>
        <row r="187">
          <cell r="B187">
            <v>1129542694</v>
          </cell>
          <cell r="C187" t="str">
            <v>BARRANQUILLA</v>
          </cell>
          <cell r="D187" t="str">
            <v>VARGAS VANEGAS GEORGE NATHAN DE JES</v>
          </cell>
          <cell r="E187" t="str">
            <v>M</v>
          </cell>
          <cell r="F187" t="str">
            <v>CRA 6C  24 133</v>
          </cell>
          <cell r="G187" t="str">
            <v>BARRANQUILLA</v>
          </cell>
          <cell r="H187">
            <v>3207692351</v>
          </cell>
          <cell r="I187">
            <v>32643</v>
          </cell>
          <cell r="J187">
            <v>1640</v>
          </cell>
          <cell r="K187" t="str">
            <v>BARRANQUILLA PORT</v>
          </cell>
          <cell r="L187">
            <v>44348</v>
          </cell>
          <cell r="M187">
            <v>1197800</v>
          </cell>
          <cell r="N187" t="str">
            <v>SALUD TOTAL S.A.</v>
          </cell>
          <cell r="O187" t="str">
            <v>PORVENIR S.A.</v>
          </cell>
          <cell r="P187" t="str">
            <v>MECANICO DE LLANTAS COMERCIAL III</v>
          </cell>
          <cell r="Q187" t="str">
            <v>BBVA</v>
          </cell>
          <cell r="R187" t="str">
            <v>04640200370451</v>
          </cell>
          <cell r="S187" t="str">
            <v>COMFAMILIAR DEL ATLANTICO</v>
          </cell>
          <cell r="T187" t="str">
            <v>Indefinido</v>
          </cell>
        </row>
        <row r="188">
          <cell r="B188">
            <v>1121336820</v>
          </cell>
          <cell r="C188" t="str">
            <v>VILLANUEVA</v>
          </cell>
          <cell r="D188" t="str">
            <v>VASQUEZ PACHECO YEINER JOSE</v>
          </cell>
          <cell r="E188" t="str">
            <v>M</v>
          </cell>
          <cell r="F188" t="str">
            <v>CALLE 12A  14 25</v>
          </cell>
          <cell r="G188" t="str">
            <v>LA LOMA</v>
          </cell>
          <cell r="H188">
            <v>3014352942</v>
          </cell>
          <cell r="I188">
            <v>35073</v>
          </cell>
          <cell r="J188">
            <v>1634</v>
          </cell>
          <cell r="K188" t="str">
            <v>DRUMMOND</v>
          </cell>
          <cell r="L188">
            <v>44765</v>
          </cell>
          <cell r="M188">
            <v>1000000</v>
          </cell>
          <cell r="N188" t="str">
            <v>NUEVA EPS</v>
          </cell>
          <cell r="O188" t="str">
            <v>AFP PARA APRENDICES</v>
          </cell>
          <cell r="P188" t="str">
            <v>APRENDIZ SENA</v>
          </cell>
          <cell r="Q188" t="str">
            <v>BBVA</v>
          </cell>
          <cell r="R188" t="str">
            <v>09380200773827</v>
          </cell>
          <cell r="S188" t="str">
            <v>CAJA APRENDIZ</v>
          </cell>
          <cell r="T188">
            <v>44948</v>
          </cell>
        </row>
        <row r="189">
          <cell r="B189">
            <v>1112222321</v>
          </cell>
          <cell r="C189" t="str">
            <v>PRADERA</v>
          </cell>
          <cell r="D189" t="str">
            <v>VASQUEZ ROSERO YEISON ALEXANDER</v>
          </cell>
          <cell r="E189" t="str">
            <v>M</v>
          </cell>
          <cell r="F189" t="str">
            <v>CRA 2  6 23</v>
          </cell>
          <cell r="G189" t="str">
            <v>PRADERA</v>
          </cell>
          <cell r="H189">
            <v>3207330216</v>
          </cell>
          <cell r="I189">
            <v>32615</v>
          </cell>
          <cell r="J189">
            <v>1624</v>
          </cell>
          <cell r="K189" t="str">
            <v>MAYAGUEZ</v>
          </cell>
          <cell r="L189">
            <v>44013</v>
          </cell>
          <cell r="M189">
            <v>1316800</v>
          </cell>
          <cell r="N189" t="str">
            <v>SERVICIO OCCIDENTAL DE SALUD S.O.S</v>
          </cell>
          <cell r="O189" t="str">
            <v>PROTECCION S.A.</v>
          </cell>
          <cell r="P189" t="str">
            <v>MECANICO DE LLANTAS AG II</v>
          </cell>
          <cell r="Q189" t="str">
            <v>BBVA</v>
          </cell>
          <cell r="R189" t="str">
            <v>06900200536719</v>
          </cell>
          <cell r="S189" t="str">
            <v>COMFENALCO VALLE</v>
          </cell>
          <cell r="T189" t="str">
            <v>Indefinido</v>
          </cell>
        </row>
        <row r="190">
          <cell r="B190">
            <v>1121897993</v>
          </cell>
          <cell r="C190" t="str">
            <v>VILLAVICENCIO</v>
          </cell>
          <cell r="D190" t="str">
            <v>VASQUEZ ROSSI DANIEL FELIPE</v>
          </cell>
          <cell r="E190" t="str">
            <v>M</v>
          </cell>
          <cell r="F190" t="str">
            <v>CALLE 1A  25 55</v>
          </cell>
          <cell r="G190" t="str">
            <v>PUERTO COLOMBIA</v>
          </cell>
          <cell r="H190">
            <v>3134009314</v>
          </cell>
          <cell r="I190">
            <v>34037</v>
          </cell>
          <cell r="J190">
            <v>169701</v>
          </cell>
          <cell r="K190" t="str">
            <v>MTG GLOBAL DEDUCIBLE</v>
          </cell>
          <cell r="L190">
            <v>44593</v>
          </cell>
          <cell r="M190">
            <v>13500000</v>
          </cell>
          <cell r="N190" t="str">
            <v>E.P.S. SANITAS S.A.</v>
          </cell>
          <cell r="O190" t="str">
            <v>COLPENSIONES</v>
          </cell>
          <cell r="P190" t="str">
            <v>GERENTE GLOBAL IMPLEMENTACION TOMS</v>
          </cell>
          <cell r="Q190" t="str">
            <v>BBVA</v>
          </cell>
          <cell r="R190" t="str">
            <v>02230200200932</v>
          </cell>
          <cell r="S190" t="str">
            <v>COMFAMILIAR DEL ATLANTICO</v>
          </cell>
          <cell r="T190" t="str">
            <v>Indefinido</v>
          </cell>
        </row>
        <row r="191">
          <cell r="B191">
            <v>16274191</v>
          </cell>
          <cell r="C191" t="str">
            <v>PALMIRA</v>
          </cell>
          <cell r="D191" t="str">
            <v>VERA VILLEGAS CARLOS FERNANDO</v>
          </cell>
          <cell r="E191" t="str">
            <v>M</v>
          </cell>
          <cell r="F191" t="str">
            <v>CRA 38 25 D 43</v>
          </cell>
          <cell r="G191" t="str">
            <v>PALMIRA</v>
          </cell>
          <cell r="H191">
            <v>3123624595</v>
          </cell>
          <cell r="I191">
            <v>23720</v>
          </cell>
          <cell r="J191">
            <v>1675</v>
          </cell>
          <cell r="K191" t="str">
            <v>COMERCIAL VALLE</v>
          </cell>
          <cell r="L191">
            <v>44166</v>
          </cell>
          <cell r="M191">
            <v>3219700</v>
          </cell>
          <cell r="N191" t="str">
            <v>COMFENALCO VALLE EPS</v>
          </cell>
          <cell r="O191" t="str">
            <v>COLPENSIONES</v>
          </cell>
          <cell r="P191" t="str">
            <v>REPRESENTANTE TECNICO COMERCIAL</v>
          </cell>
          <cell r="Q191" t="str">
            <v>BBVA</v>
          </cell>
          <cell r="R191" t="str">
            <v>06900200442421</v>
          </cell>
          <cell r="S191" t="str">
            <v>COMFENALCO VALLE</v>
          </cell>
          <cell r="T191" t="str">
            <v>Indefinido</v>
          </cell>
        </row>
        <row r="192">
          <cell r="B192">
            <v>1140826797</v>
          </cell>
          <cell r="C192" t="str">
            <v>BARRANQUILLA</v>
          </cell>
          <cell r="D192" t="str">
            <v>VERGARA MUNOZ STEFANI PAMELA</v>
          </cell>
          <cell r="E192" t="str">
            <v>F</v>
          </cell>
          <cell r="F192" t="str">
            <v>CRA 8L 128 54 MZ 19</v>
          </cell>
          <cell r="G192" t="str">
            <v>BARRANQUILLA</v>
          </cell>
          <cell r="H192">
            <v>3117170896</v>
          </cell>
          <cell r="I192">
            <v>32865</v>
          </cell>
          <cell r="J192">
            <v>1693</v>
          </cell>
          <cell r="K192" t="str">
            <v>LOGISTICA Y SERVICIOS</v>
          </cell>
          <cell r="L192">
            <v>44683</v>
          </cell>
          <cell r="M192">
            <v>2693400</v>
          </cell>
          <cell r="N192" t="str">
            <v>E.P.S. SANITAS S.A.</v>
          </cell>
          <cell r="O192" t="str">
            <v>PORVENIR S.A.</v>
          </cell>
          <cell r="P192" t="str">
            <v>ANALISTA DE COMPRAS</v>
          </cell>
          <cell r="Q192" t="str">
            <v>BBVA</v>
          </cell>
          <cell r="R192" t="str">
            <v>09720200121693</v>
          </cell>
          <cell r="S192" t="str">
            <v>COMFAMILIAR DEL ATLANTICO</v>
          </cell>
          <cell r="T192" t="str">
            <v>Indefinido</v>
          </cell>
        </row>
        <row r="193">
          <cell r="B193">
            <v>1043021906</v>
          </cell>
          <cell r="C193" t="str">
            <v>SABALARGA</v>
          </cell>
          <cell r="D193" t="str">
            <v>VIZCAINO MORALES CRISTOFER JOSE</v>
          </cell>
          <cell r="E193" t="str">
            <v>M</v>
          </cell>
          <cell r="F193" t="str">
            <v>CARRERA 12 27A 30</v>
          </cell>
          <cell r="G193" t="str">
            <v>SABANALARGA</v>
          </cell>
          <cell r="H193">
            <v>3137371656</v>
          </cell>
          <cell r="I193">
            <v>35228</v>
          </cell>
          <cell r="J193">
            <v>163501</v>
          </cell>
          <cell r="K193" t="str">
            <v>SURINAM</v>
          </cell>
          <cell r="L193">
            <v>44119</v>
          </cell>
          <cell r="M193">
            <v>1931800</v>
          </cell>
          <cell r="N193" t="str">
            <v>EPS SURA (ANTES SUSALUD)</v>
          </cell>
          <cell r="O193" t="str">
            <v>PORVENIR S.A.</v>
          </cell>
          <cell r="P193" t="str">
            <v>INGENIERO DE SERVICIO TECNICO</v>
          </cell>
          <cell r="Q193" t="str">
            <v>BBVA</v>
          </cell>
          <cell r="R193" t="str">
            <v>04220200182857</v>
          </cell>
          <cell r="S193" t="str">
            <v>COMFAMILIAR DEL ATLANTICO</v>
          </cell>
          <cell r="T193" t="str">
            <v>Indefinido</v>
          </cell>
        </row>
        <row r="194">
          <cell r="B194">
            <v>1065615296</v>
          </cell>
          <cell r="C194" t="str">
            <v>VALLEDUPAR</v>
          </cell>
          <cell r="D194" t="str">
            <v>ZAMBRANO ROLON JORGE LUIS</v>
          </cell>
          <cell r="E194" t="str">
            <v>M</v>
          </cell>
          <cell r="F194" t="str">
            <v>CALLE 28 20 35</v>
          </cell>
          <cell r="G194" t="str">
            <v>VALLEDUPAR</v>
          </cell>
          <cell r="H194">
            <v>3146663868</v>
          </cell>
          <cell r="I194">
            <v>32678</v>
          </cell>
          <cell r="J194">
            <v>1612</v>
          </cell>
          <cell r="K194" t="str">
            <v>CARBONES DEL CERREJON</v>
          </cell>
          <cell r="L194">
            <v>44599</v>
          </cell>
          <cell r="M194">
            <v>1357600</v>
          </cell>
          <cell r="N194" t="str">
            <v>SALUD TOTAL S.A.</v>
          </cell>
          <cell r="O194" t="str">
            <v>PORVENIR S.A.</v>
          </cell>
          <cell r="P194" t="str">
            <v>MECANICO DE LLANTAS COMERCIAL II</v>
          </cell>
          <cell r="Q194" t="str">
            <v>BANCOLOMBIA</v>
          </cell>
          <cell r="R194" t="str">
            <v>91212147619</v>
          </cell>
          <cell r="S194" t="str">
            <v>COMFACESAR</v>
          </cell>
          <cell r="T194" t="str">
            <v>Indefinido</v>
          </cell>
        </row>
        <row r="195">
          <cell r="B195">
            <v>1122400773</v>
          </cell>
          <cell r="C195" t="str">
            <v>SAN JUAN DEL CESAR</v>
          </cell>
          <cell r="D195" t="str">
            <v>ZUBIRIA DAZA RAFAEL RICARDO</v>
          </cell>
          <cell r="E195" t="str">
            <v>M</v>
          </cell>
          <cell r="F195" t="str">
            <v>CALLE 14 SUR 5 27</v>
          </cell>
          <cell r="G195" t="str">
            <v>SAN JUAN DEL CESAR</v>
          </cell>
          <cell r="H195">
            <v>3184936948</v>
          </cell>
          <cell r="I195">
            <v>32381</v>
          </cell>
          <cell r="J195">
            <v>1634</v>
          </cell>
          <cell r="K195" t="str">
            <v>DRUMMOND</v>
          </cell>
          <cell r="L195">
            <v>41655</v>
          </cell>
          <cell r="M195">
            <v>2616800</v>
          </cell>
          <cell r="N195" t="str">
            <v>E.P.S. SANITAS S.A.</v>
          </cell>
          <cell r="O195" t="str">
            <v>COLPENSIONES</v>
          </cell>
          <cell r="P195" t="str">
            <v>MECANICO DE LLANTAS I</v>
          </cell>
          <cell r="Q195" t="str">
            <v>BBVA</v>
          </cell>
          <cell r="R195" t="str">
            <v>00260200220848</v>
          </cell>
          <cell r="S195" t="str">
            <v>COMFAMILIAR DE LA GUAJIRA</v>
          </cell>
          <cell r="T195" t="str">
            <v>Indefinido</v>
          </cell>
        </row>
        <row r="196">
          <cell r="B196">
            <v>22521564</v>
          </cell>
          <cell r="C196" t="str">
            <v>BARRANQUILLA</v>
          </cell>
          <cell r="D196" t="str">
            <v>ARROYO RODRIGUEZ SANDRA PATRICIA</v>
          </cell>
          <cell r="E196" t="str">
            <v>F</v>
          </cell>
          <cell r="F196" t="str">
            <v>CRA 26 3 A 272 TORRE 1 APT 03</v>
          </cell>
          <cell r="G196" t="str">
            <v>BARRANQUILLA</v>
          </cell>
          <cell r="H196">
            <v>3008155967</v>
          </cell>
          <cell r="I196">
            <v>29511</v>
          </cell>
          <cell r="J196">
            <v>1692</v>
          </cell>
          <cell r="K196" t="str">
            <v>GRH</v>
          </cell>
          <cell r="L196">
            <v>44844</v>
          </cell>
          <cell r="M196">
            <v>3800000</v>
          </cell>
          <cell r="N196" t="str">
            <v>EPS SURA (ANTES SUSALUD)</v>
          </cell>
          <cell r="O196" t="str">
            <v>PORVENIR S.A.</v>
          </cell>
          <cell r="P196" t="str">
            <v>COORDINADOR GESTION HUMANA</v>
          </cell>
          <cell r="Q196" t="str">
            <v>BBVA</v>
          </cell>
          <cell r="R196" t="str">
            <v>992119693</v>
          </cell>
          <cell r="S196" t="str">
            <v>COMFAMILIAR DEL ATLANTICO</v>
          </cell>
          <cell r="T196" t="str">
            <v>Indefinido</v>
          </cell>
        </row>
        <row r="197">
          <cell r="B197">
            <v>1010098464</v>
          </cell>
          <cell r="D197" t="str">
            <v>BARRAGAN ZABALA JUAN ANDRES</v>
          </cell>
          <cell r="E197" t="str">
            <v>M</v>
          </cell>
          <cell r="J197">
            <v>1696</v>
          </cell>
          <cell r="K197" t="str">
            <v>MTG KTCOL</v>
          </cell>
          <cell r="M197">
            <v>2000000</v>
          </cell>
          <cell r="P197" t="str">
            <v>INGENIERO SERVICIO TECNICO</v>
          </cell>
          <cell r="Q197" t="str">
            <v>BBVA</v>
          </cell>
          <cell r="T197" t="str">
            <v>Indefinido</v>
          </cell>
        </row>
        <row r="198">
          <cell r="B198">
            <v>1083432377</v>
          </cell>
          <cell r="D198" t="str">
            <v>CASTRO FONSECA DEIMER JOSE</v>
          </cell>
          <cell r="E198" t="str">
            <v>M</v>
          </cell>
          <cell r="J198">
            <v>1694</v>
          </cell>
          <cell r="K198" t="str">
            <v>FINANCIERA &amp; IT</v>
          </cell>
          <cell r="P198" t="str">
            <v>ALISTA CONTABLE</v>
          </cell>
          <cell r="Q198" t="str">
            <v>BBVA</v>
          </cell>
          <cell r="T198" t="str">
            <v>Indefinido</v>
          </cell>
        </row>
        <row r="199">
          <cell r="B199">
            <v>1143446859</v>
          </cell>
          <cell r="D199" t="str">
            <v>DE LA HOZ ZUNIGA LUZ MARIA</v>
          </cell>
          <cell r="E199" t="str">
            <v>F</v>
          </cell>
          <cell r="J199">
            <v>1694</v>
          </cell>
          <cell r="K199" t="str">
            <v>FINANCIERA &amp; IT</v>
          </cell>
          <cell r="P199" t="str">
            <v>ANALISTA DE CUENTAS POR PAGAR</v>
          </cell>
          <cell r="Q199" t="str">
            <v>BBVA</v>
          </cell>
          <cell r="T199" t="str">
            <v>Indefinido</v>
          </cell>
        </row>
        <row r="200">
          <cell r="B200">
            <v>73377709</v>
          </cell>
          <cell r="C200" t="str">
            <v>ZAMBRANO</v>
          </cell>
          <cell r="D200" t="str">
            <v>ESQUIVEL CARO EDER ALFONSO</v>
          </cell>
          <cell r="E200" t="str">
            <v>M</v>
          </cell>
          <cell r="I200">
            <v>30106</v>
          </cell>
          <cell r="J200">
            <v>167602</v>
          </cell>
          <cell r="K200" t="str">
            <v>COMERCIAL COSTA (S)</v>
          </cell>
          <cell r="P200" t="str">
            <v>TECNICO REPARADOR OTR</v>
          </cell>
          <cell r="Q200" t="str">
            <v>BBVA</v>
          </cell>
          <cell r="T200" t="str">
            <v>Indefinido</v>
          </cell>
        </row>
        <row r="201">
          <cell r="B201">
            <v>1064113084</v>
          </cell>
          <cell r="D201" t="str">
            <v>MENDEZ VILLAMIZAR JORGE LUIS</v>
          </cell>
          <cell r="E201" t="str">
            <v>M</v>
          </cell>
          <cell r="F201" t="str">
            <v xml:space="preserve">TRANS 2 4 -201 </v>
          </cell>
          <cell r="G201" t="str">
            <v>LA JAGUA DE IBIRICO</v>
          </cell>
          <cell r="H201">
            <v>3214989931</v>
          </cell>
          <cell r="J201">
            <v>1634</v>
          </cell>
          <cell r="K201" t="str">
            <v>DRUMMOND</v>
          </cell>
          <cell r="L201">
            <v>44812</v>
          </cell>
          <cell r="M201">
            <v>1000000</v>
          </cell>
          <cell r="O201" t="str">
            <v>AFP PARA APRENDICES</v>
          </cell>
          <cell r="P201" t="str">
            <v>APRENDIZ SENA</v>
          </cell>
          <cell r="Q201" t="str">
            <v>BBVA</v>
          </cell>
          <cell r="S201" t="str">
            <v>CAJA APRENDIZ</v>
          </cell>
          <cell r="T201">
            <v>44948</v>
          </cell>
        </row>
        <row r="202">
          <cell r="B202">
            <v>73376944</v>
          </cell>
          <cell r="C202" t="str">
            <v>ZAMBRANO</v>
          </cell>
          <cell r="D202" t="str">
            <v>OROZCO NOGUERA ATILIO ALFONSO</v>
          </cell>
          <cell r="E202" t="str">
            <v>M</v>
          </cell>
          <cell r="F202" t="str">
            <v>CALLE 54C 40B -28</v>
          </cell>
          <cell r="G202" t="str">
            <v>SOLEDAD</v>
          </cell>
          <cell r="H202">
            <v>3126413458</v>
          </cell>
          <cell r="I202">
            <v>28026</v>
          </cell>
          <cell r="J202">
            <v>1677</v>
          </cell>
          <cell r="K202" t="str">
            <v>COMERCIAL ANTIOQUIA (C)</v>
          </cell>
          <cell r="L202">
            <v>44854</v>
          </cell>
          <cell r="M202">
            <v>1900000</v>
          </cell>
          <cell r="N202" t="str">
            <v>EPS SURA (ANTES SUSALUD)</v>
          </cell>
          <cell r="O202" t="str">
            <v>PORVENIR S.A.</v>
          </cell>
          <cell r="P202" t="str">
            <v>MECANICO DE LLANTAS IV</v>
          </cell>
          <cell r="Q202" t="str">
            <v>BBVA</v>
          </cell>
          <cell r="R202" t="str">
            <v>01110200071254</v>
          </cell>
          <cell r="S202" t="str">
            <v>COMFAMILIAR DEL ATLANTICO</v>
          </cell>
          <cell r="T202" t="str">
            <v>Indefinido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BD"/>
      <sheetName val="Hoja1"/>
      <sheetName val="PSICOSENSOMETRICA"/>
      <sheetName val="RETIRADOS"/>
      <sheetName val="BD"/>
      <sheetName val="EXAMENES MEDICOS"/>
      <sheetName val="PROGRAMACION EXAMEN 2020"/>
      <sheetName val="REINDUCCIONES- INDUCCIONES "/>
      <sheetName val="FECHAS EXAMENES MAYAGUEZ"/>
      <sheetName val="TEMPORALES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>
            <v>84038453</v>
          </cell>
          <cell r="C2" t="str">
            <v>FRAGOZO DIAZ JOSE GREGORIO</v>
          </cell>
          <cell r="D2" t="str">
            <v>Director del Contrato</v>
          </cell>
          <cell r="E2" t="str">
            <v>San Juan Del Cesar (Guajira)</v>
          </cell>
          <cell r="F2">
            <v>44214</v>
          </cell>
        </row>
        <row r="3">
          <cell r="B3">
            <v>46384484</v>
          </cell>
          <cell r="C3" t="str">
            <v>SOLANO FIGUEROA JESSICA ALEJANDRA</v>
          </cell>
          <cell r="D3" t="str">
            <v>Coordinadora S&amp;SOA</v>
          </cell>
          <cell r="E3" t="str">
            <v>Riohacha (Guajira)</v>
          </cell>
          <cell r="F3">
            <v>44214</v>
          </cell>
        </row>
        <row r="4">
          <cell r="B4">
            <v>1065897739</v>
          </cell>
          <cell r="C4" t="str">
            <v>NOVOA BALLESTEROS LUIS</v>
          </cell>
          <cell r="D4" t="str">
            <v>Planeador</v>
          </cell>
          <cell r="E4" t="str">
            <v>Aguachica</v>
          </cell>
          <cell r="F4">
            <v>44214</v>
          </cell>
        </row>
        <row r="5">
          <cell r="B5">
            <v>77178367</v>
          </cell>
          <cell r="C5" t="str">
            <v>RINCON QUINTERO ABEL</v>
          </cell>
          <cell r="D5" t="str">
            <v>Supervisor Senior PBW</v>
          </cell>
          <cell r="E5" t="str">
            <v>Aguachica</v>
          </cell>
          <cell r="F5">
            <v>44214</v>
          </cell>
        </row>
        <row r="6">
          <cell r="B6">
            <v>80849983</v>
          </cell>
          <cell r="C6" t="str">
            <v xml:space="preserve">ALVAREZ ANAYA LUIS FERNANDO </v>
          </cell>
          <cell r="D6" t="str">
            <v>Supervisor De Proyecto</v>
          </cell>
          <cell r="E6" t="str">
            <v>Barranquilla (Atlantico)</v>
          </cell>
          <cell r="F6">
            <v>44214</v>
          </cell>
        </row>
        <row r="7">
          <cell r="B7">
            <v>1122400773</v>
          </cell>
          <cell r="C7" t="str">
            <v>ZUBIRIA DAZA RAFAEL RICARDO</v>
          </cell>
          <cell r="D7" t="str">
            <v>Mecanico de Llantas I</v>
          </cell>
          <cell r="E7" t="str">
            <v>San Juan Del Cesar (Guajira)</v>
          </cell>
          <cell r="F7">
            <v>44214</v>
          </cell>
        </row>
        <row r="8">
          <cell r="B8">
            <v>77153948</v>
          </cell>
          <cell r="C8" t="str">
            <v>JIMENEZ BOLAÑOS EDILBERTO RAFAEL</v>
          </cell>
          <cell r="D8" t="str">
            <v>Mecanico de Llantas I</v>
          </cell>
          <cell r="E8" t="str">
            <v>La Loma (Cesar)</v>
          </cell>
          <cell r="F8">
            <v>44214</v>
          </cell>
        </row>
        <row r="9">
          <cell r="B9">
            <v>1065584800</v>
          </cell>
          <cell r="C9" t="str">
            <v>BETIN GAMEZ EDIER ENRIQUE</v>
          </cell>
          <cell r="D9" t="str">
            <v>Mecanico de Llantas I</v>
          </cell>
          <cell r="E9" t="str">
            <v>Urumita (Guajira)</v>
          </cell>
          <cell r="F9">
            <v>44214</v>
          </cell>
        </row>
        <row r="10">
          <cell r="B10">
            <v>1065613418</v>
          </cell>
          <cell r="C10" t="str">
            <v>FERNANDEZ FONTALVO DIDIER FABIAN</v>
          </cell>
          <cell r="D10" t="str">
            <v>Mecanico de Llantas I</v>
          </cell>
          <cell r="E10" t="str">
            <v>La Loma (Cesar)</v>
          </cell>
          <cell r="F10">
            <v>44214</v>
          </cell>
        </row>
        <row r="11">
          <cell r="B11">
            <v>1064110851</v>
          </cell>
          <cell r="C11" t="str">
            <v>DAZA REYES FERNANDO</v>
          </cell>
          <cell r="D11" t="str">
            <v>Mecanico de Llantas II</v>
          </cell>
          <cell r="E11" t="str">
            <v>La Jagua Ibirico (Cesar)</v>
          </cell>
          <cell r="F11">
            <v>44214</v>
          </cell>
        </row>
        <row r="12">
          <cell r="B12">
            <v>1064793574</v>
          </cell>
          <cell r="C12" t="str">
            <v>LOPEZ GUTIERREZ JOSE NOLBERTO</v>
          </cell>
          <cell r="D12" t="str">
            <v>Mecanico de Llantas III</v>
          </cell>
          <cell r="E12" t="str">
            <v>Chiriguana (Cesar)</v>
          </cell>
          <cell r="F12">
            <v>44214</v>
          </cell>
        </row>
        <row r="13">
          <cell r="B13">
            <v>1064800654</v>
          </cell>
          <cell r="C13" t="str">
            <v>MENESES SIERRA JOSE CARLOS</v>
          </cell>
          <cell r="D13" t="str">
            <v>Mecanico de Llantas III</v>
          </cell>
          <cell r="E13" t="str">
            <v>Chiriguana ( Cesar)</v>
          </cell>
          <cell r="F13">
            <v>44214</v>
          </cell>
        </row>
        <row r="14">
          <cell r="B14">
            <v>1065833171</v>
          </cell>
          <cell r="C14" t="str">
            <v>ROJAS ALVEAR RICARDO ANDRES</v>
          </cell>
          <cell r="D14" t="str">
            <v>Mecanico de Llantas III</v>
          </cell>
          <cell r="E14" t="str">
            <v>Valledupar (Cesar)</v>
          </cell>
          <cell r="F14">
            <v>44214</v>
          </cell>
        </row>
        <row r="15">
          <cell r="B15">
            <v>1143228894</v>
          </cell>
          <cell r="C15" t="str">
            <v>SAYAS OSORIO JEFFERSON</v>
          </cell>
          <cell r="D15" t="str">
            <v>Mecanico de Llantas III</v>
          </cell>
          <cell r="E15" t="str">
            <v>Becerril</v>
          </cell>
          <cell r="F15">
            <v>44214</v>
          </cell>
        </row>
        <row r="16">
          <cell r="B16">
            <v>5135224</v>
          </cell>
          <cell r="C16" t="str">
            <v>GUERRERO CASTILLA LUIS DAVID</v>
          </cell>
          <cell r="D16" t="str">
            <v>Tecnico Reparador OTR I</v>
          </cell>
          <cell r="E16" t="str">
            <v>Valledupar (Cesar)</v>
          </cell>
          <cell r="F16">
            <v>44214</v>
          </cell>
        </row>
        <row r="17">
          <cell r="B17">
            <v>84090281</v>
          </cell>
          <cell r="C17" t="str">
            <v>PEREZ GARAY EDINSON</v>
          </cell>
          <cell r="D17" t="str">
            <v>Tecnico Reparador OTR I</v>
          </cell>
          <cell r="E17" t="str">
            <v>La Jagua Ibirico (Cesar)</v>
          </cell>
          <cell r="F17">
            <v>44214</v>
          </cell>
        </row>
        <row r="18">
          <cell r="B18">
            <v>1064113431</v>
          </cell>
          <cell r="C18" t="str">
            <v>VASQUEZ ORTIZ YONAR EDUARDO</v>
          </cell>
          <cell r="D18" t="str">
            <v>Mecanico de Llantas III</v>
          </cell>
          <cell r="E18" t="str">
            <v>La Jagua Ibirico (Cesar)</v>
          </cell>
          <cell r="F18">
            <v>44214</v>
          </cell>
        </row>
        <row r="19">
          <cell r="B19">
            <v>1064109518</v>
          </cell>
          <cell r="C19" t="str">
            <v>QUICENO PENA YALEIDIS KATHERINE</v>
          </cell>
          <cell r="D19" t="str">
            <v>Asistente SST</v>
          </cell>
          <cell r="E19" t="str">
            <v>La Jagua Ibirico (Cesar)</v>
          </cell>
          <cell r="F19">
            <v>44214</v>
          </cell>
        </row>
        <row r="20">
          <cell r="B20">
            <v>10898718</v>
          </cell>
          <cell r="C20" t="str">
            <v>PEREZ MENDOZA RAMON</v>
          </cell>
          <cell r="D20" t="str">
            <v>Supervisor De Proyecto</v>
          </cell>
          <cell r="E20" t="str">
            <v>Fonseca (Guajira)</v>
          </cell>
          <cell r="F20">
            <v>44214</v>
          </cell>
        </row>
        <row r="21">
          <cell r="B21">
            <v>88211486</v>
          </cell>
          <cell r="C21" t="str">
            <v>BECERRA PEREZ  NELSON AMADO</v>
          </cell>
          <cell r="D21" t="str">
            <v>Mecanico de Llantas I</v>
          </cell>
          <cell r="E21" t="str">
            <v>Valledupar ( Cesar)</v>
          </cell>
          <cell r="F21">
            <v>44214</v>
          </cell>
        </row>
        <row r="22">
          <cell r="B22">
            <v>1065986941</v>
          </cell>
          <cell r="C22" t="str">
            <v>GARCIA GOMEZ BLADIMIR</v>
          </cell>
          <cell r="D22" t="str">
            <v>Mecanico de Llantas I</v>
          </cell>
          <cell r="E22" t="str">
            <v>La Loma (Cesar)</v>
          </cell>
          <cell r="F22">
            <v>44214</v>
          </cell>
        </row>
        <row r="23">
          <cell r="B23">
            <v>77156839</v>
          </cell>
          <cell r="C23" t="str">
            <v>SIERRA MENESES GREGORIO</v>
          </cell>
          <cell r="D23" t="str">
            <v>Mecanico de Llantas I</v>
          </cell>
          <cell r="E23" t="str">
            <v>La Jagua Ibirico (Cesar)</v>
          </cell>
          <cell r="F23">
            <v>44214</v>
          </cell>
        </row>
        <row r="24">
          <cell r="B24">
            <v>1065607059</v>
          </cell>
          <cell r="C24" t="str">
            <v>AVENDAÑO MOVILLA CARLOS ALBERTO</v>
          </cell>
          <cell r="D24" t="str">
            <v>Mecanico de Llantas IV</v>
          </cell>
          <cell r="E24" t="str">
            <v>La Loma (Cesar)</v>
          </cell>
          <cell r="F24">
            <v>44214</v>
          </cell>
        </row>
        <row r="25">
          <cell r="B25">
            <v>1128104764</v>
          </cell>
          <cell r="C25" t="str">
            <v>MEZA MERCADO LUIS FERNANDO</v>
          </cell>
          <cell r="D25" t="str">
            <v>Mecanico de Llantas II</v>
          </cell>
          <cell r="E25" t="str">
            <v>La Loma (Cesar)</v>
          </cell>
          <cell r="F25">
            <v>44214</v>
          </cell>
        </row>
        <row r="26">
          <cell r="B26">
            <v>1064800649</v>
          </cell>
          <cell r="C26" t="str">
            <v>LOPEZ GARCIA DANIEL ALBERTO</v>
          </cell>
          <cell r="D26" t="str">
            <v>Mecanico de Llantas III</v>
          </cell>
          <cell r="E26" t="str">
            <v>Chiriguana ( Cesar)</v>
          </cell>
          <cell r="F26">
            <v>44214</v>
          </cell>
        </row>
        <row r="27">
          <cell r="B27">
            <v>1065811707</v>
          </cell>
          <cell r="C27" t="str">
            <v>CANTILLO BALLESTEROS RAFAEL RICARDO</v>
          </cell>
          <cell r="D27" t="str">
            <v>Mecanico de Llantas III</v>
          </cell>
          <cell r="E27" t="str">
            <v>La Jagua de Ibirico ( Cesar)</v>
          </cell>
          <cell r="F27">
            <v>44214</v>
          </cell>
        </row>
        <row r="28">
          <cell r="B28">
            <v>1067720805</v>
          </cell>
          <cell r="C28" t="str">
            <v>POLO MUÑOS CARLOS</v>
          </cell>
          <cell r="D28" t="str">
            <v>Mecanico de Llantas IV</v>
          </cell>
          <cell r="E28" t="str">
            <v>Codazzi</v>
          </cell>
          <cell r="F28">
            <v>44214</v>
          </cell>
        </row>
        <row r="29">
          <cell r="B29">
            <v>1003173858</v>
          </cell>
          <cell r="C29" t="str">
            <v>NAVARRO MOJICA JOSE</v>
          </cell>
          <cell r="D29" t="str">
            <v>Mecanico de Llantas IV</v>
          </cell>
          <cell r="E29" t="str">
            <v>Chiriguaná</v>
          </cell>
          <cell r="F29">
            <v>44214</v>
          </cell>
        </row>
        <row r="30">
          <cell r="B30">
            <v>1064114760</v>
          </cell>
          <cell r="C30" t="str">
            <v>FUENTES MENDEZ DEIVER ALFONSO</v>
          </cell>
          <cell r="D30" t="str">
            <v>Mecanico de Llantas III</v>
          </cell>
          <cell r="E30" t="str">
            <v>La Jagua de Ibirico ( Cesar)</v>
          </cell>
          <cell r="F30">
            <v>44214</v>
          </cell>
        </row>
        <row r="31">
          <cell r="B31">
            <v>15171905</v>
          </cell>
          <cell r="C31" t="str">
            <v>VANEGAS GUTIERREZ JOSE ANGEL</v>
          </cell>
          <cell r="D31" t="str">
            <v>Mecanico de Llantas II</v>
          </cell>
          <cell r="E31" t="str">
            <v>Valledupar (Cesar)</v>
          </cell>
          <cell r="F31">
            <v>44214</v>
          </cell>
        </row>
        <row r="32">
          <cell r="B32">
            <v>36574021</v>
          </cell>
          <cell r="C32" t="str">
            <v>MARTINEZ ANGULO MARIA CRISTINA</v>
          </cell>
          <cell r="D32" t="str">
            <v>Asistente SST</v>
          </cell>
          <cell r="E32" t="str">
            <v>La Jagua Ibirico (Cesar)</v>
          </cell>
          <cell r="F32">
            <v>44221</v>
          </cell>
        </row>
        <row r="33">
          <cell r="B33">
            <v>88284830</v>
          </cell>
          <cell r="C33" t="str">
            <v>PEREZ TORRADO ALEXANDER</v>
          </cell>
          <cell r="D33" t="str">
            <v>Supervisor de Proyecto</v>
          </cell>
          <cell r="E33" t="str">
            <v>Ocaña (Norte Del Santander)</v>
          </cell>
          <cell r="F33">
            <v>44221</v>
          </cell>
        </row>
        <row r="34">
          <cell r="B34">
            <v>12523280</v>
          </cell>
          <cell r="C34" t="str">
            <v>CORONEL QUINTERO JAVIER</v>
          </cell>
          <cell r="D34" t="str">
            <v>Supervisor De Proyecto</v>
          </cell>
          <cell r="E34" t="str">
            <v>La Jagua Ibirico (Cesar)</v>
          </cell>
          <cell r="F34">
            <v>44221</v>
          </cell>
        </row>
        <row r="35">
          <cell r="B35">
            <v>1119836593</v>
          </cell>
          <cell r="C35" t="str">
            <v>MAESTRE ARIAS JAIFER RAFAEL</v>
          </cell>
          <cell r="D35" t="str">
            <v>Mecanico de Llantas I</v>
          </cell>
          <cell r="E35" t="str">
            <v>Urumita (Guajira)</v>
          </cell>
          <cell r="F35">
            <v>44221</v>
          </cell>
        </row>
        <row r="36">
          <cell r="B36">
            <v>1120743310</v>
          </cell>
          <cell r="C36" t="str">
            <v>MARTINEZ PEREZ JORGE USBERTO</v>
          </cell>
          <cell r="D36" t="str">
            <v>Mecanico de Llantas I</v>
          </cell>
          <cell r="E36" t="str">
            <v>Fonseca (Guajira)</v>
          </cell>
          <cell r="F36">
            <v>44221</v>
          </cell>
        </row>
        <row r="37">
          <cell r="B37">
            <v>17973946</v>
          </cell>
          <cell r="C37" t="str">
            <v>DIAZ ACOSTA EDILBERTO</v>
          </cell>
          <cell r="D37" t="str">
            <v>Mecanico de Llantas I</v>
          </cell>
          <cell r="E37" t="str">
            <v>Hato Nuevo (Guajira)</v>
          </cell>
          <cell r="F37">
            <v>44221</v>
          </cell>
        </row>
        <row r="38">
          <cell r="B38">
            <v>84038725</v>
          </cell>
          <cell r="C38" t="str">
            <v>CUJIA GUERRA JIMMYS ALFONSO</v>
          </cell>
          <cell r="D38" t="str">
            <v>Mecanico de Llantas II</v>
          </cell>
          <cell r="E38" t="str">
            <v>San Juan Del Cesar (Guajira)</v>
          </cell>
          <cell r="F38">
            <v>44221</v>
          </cell>
        </row>
        <row r="39">
          <cell r="B39">
            <v>1064109238</v>
          </cell>
          <cell r="C39" t="str">
            <v>CASTRO CARO RICARDO</v>
          </cell>
          <cell r="D39" t="str">
            <v>Mecanico de Llantas II</v>
          </cell>
          <cell r="E39" t="str">
            <v>La Jagua Ibirico (Cesar)</v>
          </cell>
          <cell r="F39">
            <v>44221</v>
          </cell>
        </row>
        <row r="40">
          <cell r="B40">
            <v>1120742355</v>
          </cell>
          <cell r="C40" t="str">
            <v>MENDOZA RODRIGUEZ DEILMAR</v>
          </cell>
          <cell r="D40" t="str">
            <v>Mecanico de Llantas II</v>
          </cell>
          <cell r="E40" t="str">
            <v>La Jagua Ibirico (Cesar)</v>
          </cell>
          <cell r="F40">
            <v>44221</v>
          </cell>
        </row>
        <row r="41">
          <cell r="B41">
            <v>1064112207</v>
          </cell>
          <cell r="C41" t="str">
            <v>PEREZ TAPIA ESNEIDER</v>
          </cell>
          <cell r="D41" t="str">
            <v>Mecanico de Llantas III</v>
          </cell>
          <cell r="E41" t="str">
            <v>La Jagua Ibirico (Cesar)</v>
          </cell>
          <cell r="F41">
            <v>44221</v>
          </cell>
        </row>
        <row r="42">
          <cell r="B42">
            <v>12522871</v>
          </cell>
          <cell r="C42" t="str">
            <v>GARCIA MOLINA WILMER</v>
          </cell>
          <cell r="D42" t="str">
            <v>Mecanico de Llantas III</v>
          </cell>
          <cell r="E42" t="str">
            <v>La Jagua Ibirico (Cesar)</v>
          </cell>
          <cell r="F42">
            <v>44221</v>
          </cell>
        </row>
        <row r="43">
          <cell r="B43">
            <v>1127337198</v>
          </cell>
          <cell r="C43" t="str">
            <v>GONZALEZ VILLA CAMILO ANTONIO</v>
          </cell>
          <cell r="D43" t="str">
            <v>Mecanico de Llantas II</v>
          </cell>
          <cell r="E43" t="str">
            <v>El Copey (Cesar)</v>
          </cell>
          <cell r="F43">
            <v>44221</v>
          </cell>
        </row>
        <row r="44">
          <cell r="B44">
            <v>73549174</v>
          </cell>
          <cell r="C44" t="str">
            <v>CONTRERAS AGUILAR LUIS MIGUEL</v>
          </cell>
          <cell r="D44" t="str">
            <v>Tecnico Reparador OTR I</v>
          </cell>
          <cell r="E44" t="str">
            <v>El Dificil (Magdalena)</v>
          </cell>
          <cell r="F44">
            <v>44221</v>
          </cell>
        </row>
        <row r="45">
          <cell r="B45">
            <v>19600860</v>
          </cell>
          <cell r="C45" t="str">
            <v>CUELLO ANGULO JHOANS MIGUEL</v>
          </cell>
          <cell r="D45" t="str">
            <v>Tecnico Reparador OTR I</v>
          </cell>
          <cell r="E45" t="str">
            <v>Fundacion (Magdalena)</v>
          </cell>
          <cell r="F45">
            <v>44221</v>
          </cell>
        </row>
        <row r="46">
          <cell r="B46">
            <v>1065654663</v>
          </cell>
          <cell r="C46" t="str">
            <v>LOZANO DE ANGEL ALFONSO</v>
          </cell>
          <cell r="D46" t="str">
            <v>Tecnico Reparador OTR III</v>
          </cell>
          <cell r="E46" t="str">
            <v>Valledupar</v>
          </cell>
          <cell r="F46">
            <v>44221</v>
          </cell>
        </row>
        <row r="47">
          <cell r="B47">
            <v>85458242</v>
          </cell>
          <cell r="C47" t="str">
            <v>JARAMILLO CASTANO FERNAN DE JESUS</v>
          </cell>
          <cell r="D47" t="str">
            <v>Mecanico de Llantas I</v>
          </cell>
          <cell r="E47" t="str">
            <v>Santa Marta (Magdalena)</v>
          </cell>
          <cell r="F47">
            <v>44221</v>
          </cell>
        </row>
        <row r="48">
          <cell r="B48">
            <v>1065809318</v>
          </cell>
          <cell r="C48" t="str">
            <v>ROMANO MACEA ANGIE MAIRETH</v>
          </cell>
          <cell r="D48" t="str">
            <v>Planeador</v>
          </cell>
          <cell r="E48" t="str">
            <v>Valledupar</v>
          </cell>
          <cell r="F48">
            <v>44221</v>
          </cell>
        </row>
        <row r="49">
          <cell r="B49">
            <v>72343449</v>
          </cell>
          <cell r="C49" t="str">
            <v>CAMACHO GALVIS DANIEL EDUARDO</v>
          </cell>
          <cell r="D49" t="str">
            <v>Supervisor Senior DSC</v>
          </cell>
          <cell r="E49" t="str">
            <v>Barranquilla (Atlantico)</v>
          </cell>
          <cell r="F49">
            <v>44221</v>
          </cell>
        </row>
        <row r="50">
          <cell r="B50">
            <v>1082904318</v>
          </cell>
          <cell r="C50" t="str">
            <v>RIVADENEIRA FERREIRA JHOINER RAFAEL</v>
          </cell>
          <cell r="D50" t="str">
            <v>Supervisor de Proyecto</v>
          </cell>
          <cell r="E50" t="str">
            <v>Santa Marta (Magdalena)</v>
          </cell>
          <cell r="F50">
            <v>44221</v>
          </cell>
        </row>
        <row r="51">
          <cell r="B51">
            <v>1118807428</v>
          </cell>
          <cell r="C51" t="str">
            <v>AREVALO PALMEZANO FREDDY JAVIER</v>
          </cell>
          <cell r="D51" t="str">
            <v>Mecanico de Llantas I</v>
          </cell>
          <cell r="E51" t="str">
            <v>Valledupar (Cesar)</v>
          </cell>
          <cell r="F51">
            <v>44221</v>
          </cell>
        </row>
        <row r="52">
          <cell r="B52">
            <v>77163270</v>
          </cell>
          <cell r="C52" t="str">
            <v>CARO MANJARREZ JANIER ALCIDES</v>
          </cell>
          <cell r="D52" t="str">
            <v>Mecanico de Llantas I</v>
          </cell>
          <cell r="E52" t="str">
            <v>Valledupar (Cesar)</v>
          </cell>
          <cell r="F52">
            <v>44221</v>
          </cell>
        </row>
        <row r="53">
          <cell r="B53">
            <v>1065614635</v>
          </cell>
          <cell r="C53" t="str">
            <v>ESCOBAR LOPEZ CARLOS JULIO</v>
          </cell>
          <cell r="D53" t="str">
            <v>Mecanico de Llantas I</v>
          </cell>
          <cell r="E53" t="str">
            <v>Valledupar (Cesar)</v>
          </cell>
          <cell r="F53">
            <v>44221</v>
          </cell>
        </row>
        <row r="54">
          <cell r="B54">
            <v>1067809980</v>
          </cell>
          <cell r="C54" t="str">
            <v xml:space="preserve">MORON CALDERON LUIS </v>
          </cell>
          <cell r="D54" t="str">
            <v>Mecanico de Llantas II</v>
          </cell>
          <cell r="E54" t="str">
            <v>La Paz</v>
          </cell>
          <cell r="F54">
            <v>44221</v>
          </cell>
        </row>
        <row r="55">
          <cell r="B55">
            <v>1065985225</v>
          </cell>
          <cell r="C55" t="str">
            <v>MORALES QUIROZ VICTOR JULIO</v>
          </cell>
          <cell r="D55" t="str">
            <v>Mecanico de Llantas II</v>
          </cell>
          <cell r="E55" t="str">
            <v>La Loma (Cesar)</v>
          </cell>
          <cell r="F55">
            <v>44221</v>
          </cell>
        </row>
        <row r="56">
          <cell r="B56" t="str">
            <v>1´063.283.533</v>
          </cell>
          <cell r="C56" t="str">
            <v>RODIÑO RICARDO JAIME</v>
          </cell>
          <cell r="D56" t="str">
            <v>Mecanico de Llantas III</v>
          </cell>
          <cell r="E56" t="str">
            <v>La Loma (Cesar)</v>
          </cell>
          <cell r="F56">
            <v>44221</v>
          </cell>
        </row>
        <row r="57">
          <cell r="B57">
            <v>1064796922</v>
          </cell>
          <cell r="C57" t="str">
            <v>MEZA MORELO ANDRES</v>
          </cell>
          <cell r="D57" t="str">
            <v>Mecanico de Llantas III</v>
          </cell>
          <cell r="E57" t="str">
            <v>Rinconhondo (Cesar)</v>
          </cell>
          <cell r="F57">
            <v>44221</v>
          </cell>
        </row>
        <row r="58">
          <cell r="B58">
            <v>1065824827</v>
          </cell>
          <cell r="C58" t="str">
            <v>HERRERA FERNANDEZ OMAR DAVID</v>
          </cell>
          <cell r="D58" t="str">
            <v>Mecanico de Llantas III</v>
          </cell>
          <cell r="E58" t="str">
            <v>Valledupar (Cesar)</v>
          </cell>
          <cell r="F58">
            <v>44221</v>
          </cell>
        </row>
        <row r="59">
          <cell r="B59">
            <v>1065998882</v>
          </cell>
          <cell r="C59" t="str">
            <v>MARTINEZ MADRID  JOSE ANGEL</v>
          </cell>
          <cell r="D59" t="str">
            <v>Mecanico de Llantas III</v>
          </cell>
          <cell r="E59" t="str">
            <v>La Loma (Cesar)</v>
          </cell>
          <cell r="F59">
            <v>44221</v>
          </cell>
        </row>
        <row r="60">
          <cell r="B60">
            <v>1065817475</v>
          </cell>
          <cell r="C60" t="str">
            <v>TORRES CUELLO ANDRES</v>
          </cell>
          <cell r="D60" t="str">
            <v>Mecanico de Llantas III</v>
          </cell>
          <cell r="E60" t="str">
            <v>Valledupar</v>
          </cell>
          <cell r="F60">
            <v>44221</v>
          </cell>
        </row>
        <row r="61">
          <cell r="B61">
            <v>84056642</v>
          </cell>
          <cell r="C61" t="str">
            <v>GRANADILLO TORRES MICHEL DE JESUS</v>
          </cell>
          <cell r="D61" t="str">
            <v>Supervisor Senior PBW</v>
          </cell>
          <cell r="E61" t="str">
            <v>Barranquilla (Atlantico)</v>
          </cell>
          <cell r="F61">
            <v>44228</v>
          </cell>
        </row>
        <row r="62">
          <cell r="B62">
            <v>84454934</v>
          </cell>
          <cell r="C62" t="str">
            <v>NARVAEZ HINCAPIE JORGE ANIBAL</v>
          </cell>
          <cell r="D62" t="str">
            <v>Supervisor De Proyecto</v>
          </cell>
          <cell r="E62" t="str">
            <v>Fonseca (Guajira)</v>
          </cell>
          <cell r="F62">
            <v>44228</v>
          </cell>
        </row>
        <row r="63">
          <cell r="B63">
            <v>5164520</v>
          </cell>
          <cell r="C63" t="str">
            <v>AROCHA CUJIA RICHARD FIDEL</v>
          </cell>
          <cell r="D63" t="str">
            <v>Mecanico de Llantas I</v>
          </cell>
          <cell r="E63" t="str">
            <v>Distraccion (San Juan del Cesar)</v>
          </cell>
          <cell r="F63">
            <v>44228</v>
          </cell>
        </row>
        <row r="64">
          <cell r="B64">
            <v>84103870</v>
          </cell>
          <cell r="C64" t="str">
            <v>MARTINEZ BERMUDEZ LUIS GERARDO</v>
          </cell>
          <cell r="D64" t="str">
            <v>Mecanico de Llantas I</v>
          </cell>
          <cell r="E64" t="str">
            <v>Los Pozos (San Juan del Cesar)</v>
          </cell>
          <cell r="F64">
            <v>44228</v>
          </cell>
        </row>
        <row r="65">
          <cell r="B65">
            <v>7604762</v>
          </cell>
          <cell r="C65" t="str">
            <v>BROCHERO GARRIDO GABRIEL ANTONIO</v>
          </cell>
          <cell r="D65" t="str">
            <v>Mecanico de Llantas I</v>
          </cell>
          <cell r="E65" t="str">
            <v>Santa Marta (Magdalena)</v>
          </cell>
          <cell r="F65">
            <v>44228</v>
          </cell>
        </row>
        <row r="66">
          <cell r="B66">
            <v>1042431835</v>
          </cell>
          <cell r="C66" t="str">
            <v>MARIN CHAMORRO HENRY ARCESIO</v>
          </cell>
          <cell r="D66" t="str">
            <v>Mecanico de Llantas I</v>
          </cell>
          <cell r="E66" t="str">
            <v>Santa Marta (Magdalena)</v>
          </cell>
          <cell r="F66">
            <v>44228</v>
          </cell>
        </row>
        <row r="67">
          <cell r="B67">
            <v>17976420</v>
          </cell>
          <cell r="C67" t="str">
            <v>DIAZ GUERRA EVER ENRIQUE</v>
          </cell>
          <cell r="D67" t="str">
            <v>Mecanico de Llantas II</v>
          </cell>
          <cell r="E67" t="str">
            <v>Villanueva (Guajira)</v>
          </cell>
          <cell r="F67">
            <v>44228</v>
          </cell>
        </row>
        <row r="68">
          <cell r="B68">
            <v>1007387338</v>
          </cell>
          <cell r="C68" t="str">
            <v>QUINTERO CUELLO ANDRES ALONSO</v>
          </cell>
          <cell r="D68" t="str">
            <v>Mecanico de Llantas III</v>
          </cell>
          <cell r="E68" t="str">
            <v>La Jagua de Ibirico (Cesar)</v>
          </cell>
          <cell r="F68">
            <v>44228</v>
          </cell>
        </row>
        <row r="69">
          <cell r="B69">
            <v>1065583005</v>
          </cell>
          <cell r="C69" t="str">
            <v>CARDONA DE ANGEL JHON</v>
          </cell>
          <cell r="D69" t="str">
            <v>Mecanico de Llantas III</v>
          </cell>
          <cell r="E69" t="str">
            <v>Valledupar</v>
          </cell>
          <cell r="F69">
            <v>44228</v>
          </cell>
        </row>
        <row r="70">
          <cell r="B70">
            <v>1091678711</v>
          </cell>
          <cell r="C70" t="str">
            <v>ALVAREZ ORTIZ RAFAEL DAVID</v>
          </cell>
          <cell r="D70" t="str">
            <v>Mecanico de Llantas III</v>
          </cell>
          <cell r="E70" t="str">
            <v>Ocaña (Norte Del Santander)</v>
          </cell>
          <cell r="F70">
            <v>44228</v>
          </cell>
        </row>
        <row r="71">
          <cell r="B71">
            <v>1064118593</v>
          </cell>
          <cell r="C71" t="str">
            <v>CASTILLO DE ANGEL ANDRES URIEL</v>
          </cell>
          <cell r="D71" t="str">
            <v>Mecanico de Llantas IV</v>
          </cell>
          <cell r="E71" t="str">
            <v>Las Palmita ( Cesar)</v>
          </cell>
          <cell r="F71">
            <v>44228</v>
          </cell>
        </row>
        <row r="72">
          <cell r="B72">
            <v>85446055</v>
          </cell>
          <cell r="C72" t="str">
            <v>MUGNO SIERRA JULIO ENRRIQUE</v>
          </cell>
          <cell r="D72" t="str">
            <v>Tecnico Reparador OTR I</v>
          </cell>
          <cell r="E72" t="str">
            <v>El Dificil (Magdalena)</v>
          </cell>
          <cell r="F72">
            <v>44228</v>
          </cell>
        </row>
        <row r="73">
          <cell r="B73">
            <v>15186483</v>
          </cell>
          <cell r="C73" t="str">
            <v>CUELLO MAESTRE JHOAN DAVID</v>
          </cell>
          <cell r="D73" t="str">
            <v>Tecnico Reparador OTR I</v>
          </cell>
          <cell r="E73" t="str">
            <v>Urumita (Guajira)</v>
          </cell>
          <cell r="F73">
            <v>44228</v>
          </cell>
        </row>
        <row r="74">
          <cell r="B74">
            <v>84038935</v>
          </cell>
          <cell r="C74" t="str">
            <v>GUERRA PLATA JAIME ENRRIQUE</v>
          </cell>
          <cell r="D74" t="str">
            <v>Tecnico Reparador OTR I</v>
          </cell>
          <cell r="E74" t="str">
            <v>San Juan Del Cesar (Guajira)</v>
          </cell>
          <cell r="F74">
            <v>44228</v>
          </cell>
        </row>
        <row r="75">
          <cell r="B75">
            <v>1119838815</v>
          </cell>
          <cell r="C75" t="str">
            <v>ACOSTA MAESTRE JAVIER ANDRES</v>
          </cell>
          <cell r="D75" t="str">
            <v>Tecnico Reparador OTR I</v>
          </cell>
          <cell r="E75" t="str">
            <v>Urumita (Guajira)</v>
          </cell>
          <cell r="F75">
            <v>44228</v>
          </cell>
        </row>
        <row r="76">
          <cell r="B76">
            <v>7632639</v>
          </cell>
          <cell r="C76" t="str">
            <v>MEZA ROMERO JAIME ALBERTO</v>
          </cell>
          <cell r="D76" t="str">
            <v>Mecanico de Llantas IV</v>
          </cell>
          <cell r="E76" t="str">
            <v>Santa Marta (Magdalena)</v>
          </cell>
          <cell r="F76">
            <v>44228</v>
          </cell>
        </row>
        <row r="77">
          <cell r="B77">
            <v>72339999</v>
          </cell>
          <cell r="C77" t="str">
            <v>MARQUEZ LAMBY ILSIAS EDGARDO</v>
          </cell>
          <cell r="D77" t="str">
            <v>Supervisor de Proyecto</v>
          </cell>
          <cell r="E77" t="str">
            <v>Valledupar (Cesar)</v>
          </cell>
          <cell r="F77">
            <v>44228</v>
          </cell>
        </row>
        <row r="78">
          <cell r="B78">
            <v>1065571674</v>
          </cell>
          <cell r="C78" t="str">
            <v>CASTRILLO MARTINEZ ROBERTO CARLOS</v>
          </cell>
          <cell r="D78" t="str">
            <v>Mecanico de Llantas I</v>
          </cell>
          <cell r="E78" t="str">
            <v>Valledupar (Cesar)</v>
          </cell>
          <cell r="F78">
            <v>44228</v>
          </cell>
        </row>
        <row r="79">
          <cell r="B79">
            <v>1064793358</v>
          </cell>
          <cell r="C79" t="str">
            <v>MARTINEZ NOBLES JAIR YOVANNIS</v>
          </cell>
          <cell r="D79" t="str">
            <v>Mecanico de Llantas I</v>
          </cell>
          <cell r="E79" t="str">
            <v>Chiriguana (Cesar)</v>
          </cell>
          <cell r="F79">
            <v>44228</v>
          </cell>
        </row>
        <row r="80">
          <cell r="B80">
            <v>1065576754</v>
          </cell>
          <cell r="C80" t="str">
            <v>MENDOZA SALAZAR JEISSON FABIAN</v>
          </cell>
          <cell r="D80" t="str">
            <v>Mecanico de Llantas I</v>
          </cell>
          <cell r="E80" t="str">
            <v>Valledupar ( Cesar)</v>
          </cell>
          <cell r="F80">
            <v>44228</v>
          </cell>
        </row>
        <row r="81">
          <cell r="B81">
            <v>1101684200</v>
          </cell>
          <cell r="C81" t="str">
            <v>MEJIA MALDONADO ANGELMIRO</v>
          </cell>
          <cell r="D81" t="str">
            <v>Mecanico de Llantas I</v>
          </cell>
          <cell r="E81" t="str">
            <v>Codazzi (Cesar)</v>
          </cell>
          <cell r="F81">
            <v>44228</v>
          </cell>
        </row>
        <row r="82">
          <cell r="B82">
            <v>77000229</v>
          </cell>
          <cell r="C82" t="str">
            <v>MELENDEZ FLOREZ NILSON</v>
          </cell>
          <cell r="D82" t="str">
            <v>Mecanico de Llantas I</v>
          </cell>
          <cell r="E82" t="str">
            <v>El Paso (Cesar)</v>
          </cell>
          <cell r="F82">
            <v>44228</v>
          </cell>
        </row>
        <row r="83">
          <cell r="B83">
            <v>12603073</v>
          </cell>
          <cell r="C83" t="str">
            <v>GARCIA CASTENEDA LEOPOLDO</v>
          </cell>
          <cell r="D83" t="str">
            <v>Mecanico de Llantas II</v>
          </cell>
          <cell r="E83" t="str">
            <v>San Sebastian (Magdalena)</v>
          </cell>
          <cell r="F83">
            <v>44228</v>
          </cell>
        </row>
        <row r="84">
          <cell r="B84">
            <v>1064797134</v>
          </cell>
          <cell r="C84" t="str">
            <v>ARRIETA DE LA CRUZ FABIAN ALBERTO</v>
          </cell>
          <cell r="D84" t="str">
            <v>Mecanico de Llantas III</v>
          </cell>
          <cell r="E84" t="str">
            <v>La Jagua de Ibirico (Cesar)</v>
          </cell>
          <cell r="F84">
            <v>44228</v>
          </cell>
        </row>
        <row r="85">
          <cell r="B85">
            <v>1062811236</v>
          </cell>
          <cell r="C85" t="str">
            <v>RODRIGUEZ RINCON DILSON</v>
          </cell>
          <cell r="D85" t="str">
            <v>Mecanico de Llantas III</v>
          </cell>
          <cell r="E85" t="str">
            <v>Becerril (Cesar)</v>
          </cell>
          <cell r="F85">
            <v>44228</v>
          </cell>
        </row>
        <row r="86">
          <cell r="B86">
            <v>1065608204</v>
          </cell>
          <cell r="C86" t="str">
            <v>BELTRAN VEGA MARCO ANTONIO</v>
          </cell>
          <cell r="D86" t="str">
            <v>Mecanico de Llantas III</v>
          </cell>
          <cell r="E86" t="str">
            <v>Valledupar (Cesar)</v>
          </cell>
          <cell r="F86">
            <v>44228</v>
          </cell>
        </row>
        <row r="87">
          <cell r="B87">
            <v>1064115089</v>
          </cell>
          <cell r="C87" t="str">
            <v>MARTINEZ MENDOZA SERGIO</v>
          </cell>
          <cell r="D87" t="str">
            <v>Mecanico de Llantas IV</v>
          </cell>
          <cell r="E87" t="str">
            <v>Boquerón</v>
          </cell>
          <cell r="F87">
            <v>44228</v>
          </cell>
        </row>
        <row r="88">
          <cell r="B88">
            <v>84091183</v>
          </cell>
          <cell r="C88" t="str">
            <v>SANCHEZ JIMENEZ LUIS CARLOS</v>
          </cell>
          <cell r="D88" t="str">
            <v>Mecanico de Llantas II</v>
          </cell>
          <cell r="E88" t="str">
            <v>La Loma (Cesar)</v>
          </cell>
          <cell r="F88">
            <v>44228</v>
          </cell>
        </row>
        <row r="89">
          <cell r="B89">
            <v>1064112298</v>
          </cell>
          <cell r="C89" t="str">
            <v>CUBILLOS ARDILA JHON EDINSON</v>
          </cell>
          <cell r="D89" t="str">
            <v>Mecanico de Llantas IV</v>
          </cell>
          <cell r="E89" t="str">
            <v>La Jagua Ibirico (Cesar)</v>
          </cell>
          <cell r="F89">
            <v>44228</v>
          </cell>
        </row>
        <row r="90">
          <cell r="B90">
            <v>1066000645</v>
          </cell>
          <cell r="C90" t="str">
            <v>SERNA GUARDIA DANIEL ENRRIQUE</v>
          </cell>
          <cell r="D90" t="str">
            <v>Mecanico de Llantas IV</v>
          </cell>
          <cell r="E90" t="str">
            <v>El Paso (Cesar)</v>
          </cell>
          <cell r="F90">
            <v>44228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3"/>
  <sheetViews>
    <sheetView tabSelected="1" view="pageBreakPreview" topLeftCell="C1" zoomScale="88" zoomScaleNormal="100" zoomScaleSheetLayoutView="88" workbookViewId="0">
      <pane ySplit="4" topLeftCell="A5" activePane="bottomLeft" state="frozen"/>
      <selection pane="bottomLeft" activeCell="I16" sqref="I16"/>
    </sheetView>
  </sheetViews>
  <sheetFormatPr baseColWidth="10" defaultRowHeight="15" x14ac:dyDescent="0.25"/>
  <cols>
    <col min="1" max="1" width="4.7109375" bestFit="1" customWidth="1"/>
    <col min="2" max="2" width="17.28515625" style="2" bestFit="1" customWidth="1"/>
    <col min="3" max="3" width="35.85546875" style="2" bestFit="1" customWidth="1"/>
    <col min="4" max="4" width="33.42578125" hidden="1" customWidth="1"/>
    <col min="5" max="5" width="26.85546875" hidden="1" customWidth="1"/>
    <col min="6" max="6" width="6.85546875" style="6" customWidth="1"/>
    <col min="7" max="7" width="7.140625" style="6" customWidth="1"/>
    <col min="8" max="8" width="16.42578125" customWidth="1"/>
    <col min="9" max="9" width="15.28515625" style="6" customWidth="1"/>
    <col min="10" max="10" width="10.7109375" style="6" bestFit="1" customWidth="1"/>
    <col min="11" max="11" width="18" style="6" customWidth="1"/>
    <col min="12" max="12" width="12.7109375" customWidth="1"/>
    <col min="13" max="13" width="13.85546875" customWidth="1"/>
    <col min="14" max="14" width="14.140625" customWidth="1"/>
    <col min="15" max="15" width="20" customWidth="1"/>
    <col min="16" max="16" width="11.7109375" customWidth="1"/>
    <col min="17" max="17" width="12.7109375" customWidth="1"/>
  </cols>
  <sheetData>
    <row r="1" spans="1:17" x14ac:dyDescent="0.25">
      <c r="A1" s="54" t="s">
        <v>61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/>
    </row>
    <row r="2" spans="1:17" x14ac:dyDescent="0.25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9"/>
    </row>
    <row r="3" spans="1:17" ht="15.75" thickBot="1" x14ac:dyDescent="0.3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2"/>
    </row>
    <row r="4" spans="1:17" s="44" customFormat="1" ht="29.45" customHeight="1" thickBot="1" x14ac:dyDescent="0.25">
      <c r="A4" s="36" t="s">
        <v>57</v>
      </c>
      <c r="B4" s="37" t="s">
        <v>10</v>
      </c>
      <c r="C4" s="37" t="s">
        <v>8</v>
      </c>
      <c r="D4" s="38" t="s">
        <v>9</v>
      </c>
      <c r="E4" s="39" t="s">
        <v>11</v>
      </c>
      <c r="F4" s="40" t="s">
        <v>62</v>
      </c>
      <c r="G4" s="40" t="s">
        <v>63</v>
      </c>
      <c r="H4" s="51" t="s">
        <v>0</v>
      </c>
      <c r="I4" s="40" t="s">
        <v>1</v>
      </c>
      <c r="J4" s="40" t="s">
        <v>2</v>
      </c>
      <c r="K4" s="41" t="s">
        <v>3</v>
      </c>
      <c r="L4" s="41" t="s">
        <v>4</v>
      </c>
      <c r="M4" s="41" t="s">
        <v>5</v>
      </c>
      <c r="N4" s="42" t="s">
        <v>6</v>
      </c>
      <c r="O4" s="41" t="s">
        <v>58</v>
      </c>
      <c r="P4" s="41" t="s">
        <v>59</v>
      </c>
      <c r="Q4" s="43" t="s">
        <v>60</v>
      </c>
    </row>
    <row r="5" spans="1:17" s="13" customFormat="1" x14ac:dyDescent="0.25">
      <c r="A5" s="14">
        <v>1</v>
      </c>
      <c r="B5" s="45">
        <v>1119838815</v>
      </c>
      <c r="C5" s="45" t="str">
        <f>VLOOKUP(B5,'[1]ACTIVOS KAL TIRE 2022'!$B$5:$T$202,3,0)</f>
        <v>ACOSTA MAESTRE JAVIER ANDRES</v>
      </c>
      <c r="D5" s="45" t="str">
        <f>VLOOKUP(B5,'[1]ACTIVOS KAL TIRE 2022'!$B$5:$T$202,15,0)</f>
        <v>TECNICO REPARADOR OTR I</v>
      </c>
      <c r="E5" s="46" t="str">
        <f>VLOOKUP(B5,'[2]PROGRAMACION EXAMEN 2020'!$B$2:$F$90,4,0)</f>
        <v>Urumita (Guajira)</v>
      </c>
      <c r="F5" s="16" t="s">
        <v>64</v>
      </c>
      <c r="G5" s="16">
        <v>3</v>
      </c>
      <c r="H5" s="52">
        <v>44943</v>
      </c>
      <c r="I5" s="16"/>
      <c r="J5" s="49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5" t="s">
        <v>15</v>
      </c>
      <c r="P5" s="16" t="s">
        <v>15</v>
      </c>
      <c r="Q5" s="47" t="s">
        <v>15</v>
      </c>
    </row>
    <row r="6" spans="1:17" s="13" customFormat="1" x14ac:dyDescent="0.25">
      <c r="A6" s="17">
        <f>1+A5</f>
        <v>2</v>
      </c>
      <c r="B6" s="1">
        <v>80849983</v>
      </c>
      <c r="C6" s="1" t="str">
        <f>VLOOKUP(B6,'[1]ACTIVOS KAL TIRE 2022'!$B$5:$T$202,3,0)</f>
        <v>ALVAREZ ANAYA LUIS FERNANDO</v>
      </c>
      <c r="D6" s="1" t="str">
        <f>VLOOKUP(B6,'[1]ACTIVOS KAL TIRE 2022'!$B$5:$T$202,15,0)</f>
        <v>SUPERVISOR DE PROYECTO</v>
      </c>
      <c r="E6" s="3" t="str">
        <f>VLOOKUP(B6,'[2]PROGRAMACION EXAMEN 2020'!$B$2:$F$90,4,0)</f>
        <v>Barranquilla (Atlantico)</v>
      </c>
      <c r="F6" s="5" t="s">
        <v>64</v>
      </c>
      <c r="G6" s="5">
        <v>3</v>
      </c>
      <c r="H6" s="52">
        <v>44943</v>
      </c>
      <c r="I6" s="5" t="s">
        <v>15</v>
      </c>
      <c r="J6" s="5" t="s">
        <v>15</v>
      </c>
      <c r="K6" s="5" t="s">
        <v>15</v>
      </c>
      <c r="L6" s="5" t="s">
        <v>15</v>
      </c>
      <c r="M6" s="5" t="s">
        <v>15</v>
      </c>
      <c r="N6" s="5" t="s">
        <v>15</v>
      </c>
      <c r="O6" s="12" t="s">
        <v>15</v>
      </c>
      <c r="P6" s="5" t="s">
        <v>15</v>
      </c>
      <c r="Q6" s="19" t="s">
        <v>15</v>
      </c>
    </row>
    <row r="7" spans="1:17" s="13" customFormat="1" x14ac:dyDescent="0.25">
      <c r="A7" s="17">
        <f t="shared" ref="A7:A70" si="0">1+A6</f>
        <v>3</v>
      </c>
      <c r="B7" s="10">
        <v>1082864837</v>
      </c>
      <c r="C7" s="10" t="str">
        <f>VLOOKUP(B7,'[1]ACTIVOS KAL TIRE 2022'!$B$5:$T$202,3,0)</f>
        <v>ARAUJO BOHORQUEZ CLARETH VIRGINIA</v>
      </c>
      <c r="D7" s="10" t="str">
        <f>VLOOKUP(B7,'[1]ACTIVOS KAL TIRE 2022'!$B$5:$T$202,15,0)</f>
        <v>ASISTENTE SST</v>
      </c>
      <c r="E7" s="11" t="s">
        <v>14</v>
      </c>
      <c r="F7" s="12" t="s">
        <v>64</v>
      </c>
      <c r="G7" s="12"/>
      <c r="H7" s="52">
        <v>44943</v>
      </c>
      <c r="I7" s="12"/>
      <c r="J7" s="7" t="s">
        <v>15</v>
      </c>
      <c r="K7" s="12" t="s">
        <v>15</v>
      </c>
      <c r="L7" s="5" t="s">
        <v>15</v>
      </c>
      <c r="M7" s="5" t="s">
        <v>15</v>
      </c>
      <c r="N7" s="5" t="s">
        <v>15</v>
      </c>
      <c r="O7" s="12" t="s">
        <v>15</v>
      </c>
      <c r="P7" s="12" t="s">
        <v>15</v>
      </c>
      <c r="Q7" s="18" t="s">
        <v>15</v>
      </c>
    </row>
    <row r="8" spans="1:17" x14ac:dyDescent="0.25">
      <c r="A8" s="17">
        <f t="shared" si="0"/>
        <v>4</v>
      </c>
      <c r="B8" s="1">
        <v>1118807428</v>
      </c>
      <c r="C8" s="1" t="str">
        <f>VLOOKUP(B8,'[1]ACTIVOS KAL TIRE 2022'!$B$5:$T$202,3,0)</f>
        <v>AREVALO PALMEZANO FREDDY JAVIER</v>
      </c>
      <c r="D8" s="1" t="str">
        <f>VLOOKUP(B8,'[1]ACTIVOS KAL TIRE 2022'!$B$5:$T$202,15,0)</f>
        <v>MECANICO DE LLANTAS I</v>
      </c>
      <c r="E8" s="3" t="str">
        <f>VLOOKUP(B8,'[2]PROGRAMACION EXAMEN 2020'!$B$2:$F$90,4,0)</f>
        <v>Valledupar (Cesar)</v>
      </c>
      <c r="F8" s="5" t="s">
        <v>65</v>
      </c>
      <c r="G8" s="5">
        <v>1</v>
      </c>
      <c r="H8" s="52">
        <v>44950</v>
      </c>
      <c r="I8" s="5" t="s">
        <v>15</v>
      </c>
      <c r="J8" s="5" t="s">
        <v>15</v>
      </c>
      <c r="K8" s="5" t="s">
        <v>15</v>
      </c>
      <c r="L8" s="5" t="s">
        <v>15</v>
      </c>
      <c r="M8" s="5" t="s">
        <v>15</v>
      </c>
      <c r="N8" s="5" t="s">
        <v>15</v>
      </c>
      <c r="O8" s="12" t="s">
        <v>15</v>
      </c>
      <c r="P8" s="12" t="s">
        <v>15</v>
      </c>
      <c r="Q8" s="18" t="s">
        <v>15</v>
      </c>
    </row>
    <row r="9" spans="1:17" x14ac:dyDescent="0.25">
      <c r="A9" s="17">
        <f t="shared" si="0"/>
        <v>5</v>
      </c>
      <c r="B9" s="1">
        <v>5164520</v>
      </c>
      <c r="C9" s="1" t="str">
        <f>VLOOKUP(B9,'[1]ACTIVOS KAL TIRE 2022'!$B$5:$T$202,3,0)</f>
        <v>AROCHA CUJIA RICHARD FIDEL</v>
      </c>
      <c r="D9" s="1" t="str">
        <f>VLOOKUP(B9,'[1]ACTIVOS KAL TIRE 2022'!$B$5:$T$202,15,0)</f>
        <v>MECANICO DE LLANTAS I</v>
      </c>
      <c r="E9" s="3" t="str">
        <f>VLOOKUP(B9,'[2]PROGRAMACION EXAMEN 2020'!$B$2:$F$90,4,0)</f>
        <v>Distraccion (San Juan del Cesar)</v>
      </c>
      <c r="F9" s="5" t="s">
        <v>64</v>
      </c>
      <c r="G9" s="5">
        <v>2</v>
      </c>
      <c r="H9" s="52">
        <v>44936</v>
      </c>
      <c r="I9" s="5" t="s">
        <v>15</v>
      </c>
      <c r="J9" s="5" t="s">
        <v>15</v>
      </c>
      <c r="K9" s="5" t="s">
        <v>15</v>
      </c>
      <c r="L9" s="5" t="s">
        <v>15</v>
      </c>
      <c r="M9" s="5" t="s">
        <v>15</v>
      </c>
      <c r="N9" s="5" t="s">
        <v>15</v>
      </c>
      <c r="O9" s="12" t="s">
        <v>15</v>
      </c>
      <c r="P9" s="12" t="s">
        <v>15</v>
      </c>
      <c r="Q9" s="18" t="s">
        <v>15</v>
      </c>
    </row>
    <row r="10" spans="1:17" x14ac:dyDescent="0.25">
      <c r="A10" s="17">
        <f t="shared" si="0"/>
        <v>6</v>
      </c>
      <c r="B10" s="1">
        <v>1064797134</v>
      </c>
      <c r="C10" s="1" t="str">
        <f>VLOOKUP(B10,'[1]ACTIVOS KAL TIRE 2022'!$B$5:$T$202,3,0)</f>
        <v>ARRIETA DE LA CRUZ FABIAN ALBERTO</v>
      </c>
      <c r="D10" s="1" t="str">
        <f>VLOOKUP(B10,'[1]ACTIVOS KAL TIRE 2022'!$B$5:$T$202,15,0)</f>
        <v>MECANICO DE LLANTAS III</v>
      </c>
      <c r="E10" s="3" t="str">
        <f>VLOOKUP(B10,'[2]PROGRAMACION EXAMEN 2020'!$B$2:$F$90,4,0)</f>
        <v>La Jagua de Ibirico (Cesar)</v>
      </c>
      <c r="F10" s="5" t="s">
        <v>65</v>
      </c>
      <c r="G10" s="5">
        <v>3</v>
      </c>
      <c r="H10" s="52">
        <v>44943</v>
      </c>
      <c r="I10" s="5"/>
      <c r="J10" s="5" t="s">
        <v>15</v>
      </c>
      <c r="K10" s="5" t="s">
        <v>15</v>
      </c>
      <c r="L10" s="5" t="s">
        <v>15</v>
      </c>
      <c r="M10" s="5" t="s">
        <v>15</v>
      </c>
      <c r="N10" s="5" t="s">
        <v>15</v>
      </c>
      <c r="O10" s="12" t="s">
        <v>15</v>
      </c>
      <c r="P10" s="5" t="s">
        <v>15</v>
      </c>
      <c r="Q10" s="19" t="s">
        <v>15</v>
      </c>
    </row>
    <row r="11" spans="1:17" x14ac:dyDescent="0.25">
      <c r="A11" s="17">
        <f t="shared" si="0"/>
        <v>7</v>
      </c>
      <c r="B11" s="1">
        <v>1065607059</v>
      </c>
      <c r="C11" s="1" t="str">
        <f>VLOOKUP(B11,'[1]ACTIVOS KAL TIRE 2022'!$B$5:$T$202,3,0)</f>
        <v>AVENDAÑO MOVILLA CARLOS ALBERTO</v>
      </c>
      <c r="D11" s="1" t="str">
        <f>VLOOKUP(B11,'[1]ACTIVOS KAL TIRE 2022'!$B$5:$T$202,15,0)</f>
        <v>MECANICO DE LLANTAS IV</v>
      </c>
      <c r="E11" s="3" t="str">
        <f>VLOOKUP(B11,'[2]PROGRAMACION EXAMEN 2020'!$B$2:$F$90,4,0)</f>
        <v>La Loma (Cesar)</v>
      </c>
      <c r="F11" s="5" t="s">
        <v>65</v>
      </c>
      <c r="G11" s="5">
        <v>3</v>
      </c>
      <c r="H11" s="52">
        <v>44943</v>
      </c>
      <c r="I11" s="5"/>
      <c r="J11" s="5" t="s">
        <v>15</v>
      </c>
      <c r="K11" s="5" t="s">
        <v>15</v>
      </c>
      <c r="L11" s="5" t="s">
        <v>15</v>
      </c>
      <c r="M11" s="5" t="s">
        <v>15</v>
      </c>
      <c r="N11" s="5" t="s">
        <v>15</v>
      </c>
      <c r="O11" s="12" t="s">
        <v>15</v>
      </c>
      <c r="P11" s="5" t="s">
        <v>15</v>
      </c>
      <c r="Q11" s="19" t="s">
        <v>15</v>
      </c>
    </row>
    <row r="12" spans="1:17" x14ac:dyDescent="0.25">
      <c r="A12" s="17">
        <f t="shared" si="0"/>
        <v>8</v>
      </c>
      <c r="B12" s="1">
        <v>88211486</v>
      </c>
      <c r="C12" s="1" t="str">
        <f>VLOOKUP(B12,'[1]ACTIVOS KAL TIRE 2022'!$B$5:$T$202,3,0)</f>
        <v>BECERRA PEREZ NELSON AMADO</v>
      </c>
      <c r="D12" s="1" t="str">
        <f>VLOOKUP(B12,'[1]ACTIVOS KAL TIRE 2022'!$B$5:$T$202,15,0)</f>
        <v>MECANICO DE LLANTAS I</v>
      </c>
      <c r="E12" s="3" t="str">
        <f>VLOOKUP(B12,'[2]PROGRAMACION EXAMEN 2020'!$B$2:$F$90,4,0)</f>
        <v>Valledupar ( Cesar)</v>
      </c>
      <c r="F12" s="5" t="s">
        <v>65</v>
      </c>
      <c r="G12" s="5">
        <v>3</v>
      </c>
      <c r="H12" s="52">
        <v>44943</v>
      </c>
      <c r="I12" s="5" t="s">
        <v>15</v>
      </c>
      <c r="J12" s="7" t="s">
        <v>15</v>
      </c>
      <c r="K12" s="5" t="s">
        <v>15</v>
      </c>
      <c r="L12" s="5" t="s">
        <v>15</v>
      </c>
      <c r="M12" s="5" t="s">
        <v>15</v>
      </c>
      <c r="N12" s="5" t="s">
        <v>15</v>
      </c>
      <c r="O12" s="12" t="s">
        <v>15</v>
      </c>
      <c r="P12" s="12" t="s">
        <v>15</v>
      </c>
      <c r="Q12" s="18" t="s">
        <v>15</v>
      </c>
    </row>
    <row r="13" spans="1:17" x14ac:dyDescent="0.25">
      <c r="A13" s="17">
        <f t="shared" si="0"/>
        <v>9</v>
      </c>
      <c r="B13" s="1">
        <v>1065608204</v>
      </c>
      <c r="C13" s="1" t="str">
        <f>VLOOKUP(B13,'[1]ACTIVOS KAL TIRE 2022'!$B$5:$T$202,3,0)</f>
        <v>BELTRAN VEGA MARCO ANTONIO</v>
      </c>
      <c r="D13" s="1" t="str">
        <f>VLOOKUP(B13,'[1]ACTIVOS KAL TIRE 2022'!$B$5:$T$202,15,0)</f>
        <v>MECANICO DE LLANTAS III</v>
      </c>
      <c r="E13" s="3" t="str">
        <f>VLOOKUP(B13,'[2]PROGRAMACION EXAMEN 2020'!$B$2:$F$90,4,0)</f>
        <v>Valledupar (Cesar)</v>
      </c>
      <c r="F13" s="5" t="s">
        <v>65</v>
      </c>
      <c r="G13" s="5">
        <v>2</v>
      </c>
      <c r="H13" s="52">
        <v>44936</v>
      </c>
      <c r="I13" s="5"/>
      <c r="J13" s="5" t="s">
        <v>15</v>
      </c>
      <c r="K13" s="5" t="s">
        <v>15</v>
      </c>
      <c r="L13" s="5" t="s">
        <v>15</v>
      </c>
      <c r="M13" s="5" t="s">
        <v>15</v>
      </c>
      <c r="N13" s="5" t="s">
        <v>15</v>
      </c>
      <c r="O13" s="12" t="s">
        <v>15</v>
      </c>
      <c r="P13" s="5" t="s">
        <v>15</v>
      </c>
      <c r="Q13" s="19" t="s">
        <v>15</v>
      </c>
    </row>
    <row r="14" spans="1:17" x14ac:dyDescent="0.25">
      <c r="A14" s="17">
        <f t="shared" si="0"/>
        <v>10</v>
      </c>
      <c r="B14" s="1">
        <v>1065584800</v>
      </c>
      <c r="C14" s="1" t="str">
        <f>VLOOKUP(B14,'[1]ACTIVOS KAL TIRE 2022'!$B$5:$T$202,3,0)</f>
        <v>BETIN GAMEZ EDIER ENRIQUE</v>
      </c>
      <c r="D14" s="1" t="str">
        <f>VLOOKUP(B14,'[1]ACTIVOS KAL TIRE 2022'!$B$5:$T$202,15,0)</f>
        <v>MECANICO DE LLANTAS I</v>
      </c>
      <c r="E14" s="3" t="str">
        <f>VLOOKUP(B14,'[2]PROGRAMACION EXAMEN 2020'!$B$2:$F$90,4,0)</f>
        <v>Urumita (Guajira)</v>
      </c>
      <c r="F14" s="5" t="s">
        <v>64</v>
      </c>
      <c r="G14" s="5">
        <v>3</v>
      </c>
      <c r="H14" s="52">
        <v>44943</v>
      </c>
      <c r="I14" s="5"/>
      <c r="J14" s="5" t="s">
        <v>15</v>
      </c>
      <c r="K14" s="5" t="s">
        <v>15</v>
      </c>
      <c r="L14" s="5" t="s">
        <v>15</v>
      </c>
      <c r="M14" s="5" t="s">
        <v>15</v>
      </c>
      <c r="N14" s="5" t="s">
        <v>15</v>
      </c>
      <c r="O14" s="12" t="s">
        <v>15</v>
      </c>
      <c r="P14" s="12" t="s">
        <v>15</v>
      </c>
      <c r="Q14" s="18" t="s">
        <v>15</v>
      </c>
    </row>
    <row r="15" spans="1:17" x14ac:dyDescent="0.25">
      <c r="A15" s="17">
        <f t="shared" si="0"/>
        <v>11</v>
      </c>
      <c r="B15" s="1">
        <v>7604762</v>
      </c>
      <c r="C15" s="1" t="str">
        <f>VLOOKUP(B15,'[1]ACTIVOS KAL TIRE 2022'!$B$5:$T$202,3,0)</f>
        <v>BROCHERO GARRIDO GABRIEL ANTONIO</v>
      </c>
      <c r="D15" s="1" t="str">
        <f>VLOOKUP(B15,'[1]ACTIVOS KAL TIRE 2022'!$B$5:$T$202,15,0)</f>
        <v>MECANICO DE LLANTAS I</v>
      </c>
      <c r="E15" s="3" t="str">
        <f>VLOOKUP(B15,'[2]PROGRAMACION EXAMEN 2020'!$B$2:$F$90,4,0)</f>
        <v>Santa Marta (Magdalena)</v>
      </c>
      <c r="F15" s="5" t="s">
        <v>64</v>
      </c>
      <c r="G15" s="5">
        <v>2</v>
      </c>
      <c r="H15" s="52">
        <v>44936</v>
      </c>
      <c r="I15" s="5"/>
      <c r="J15" s="5" t="s">
        <v>15</v>
      </c>
      <c r="K15" s="5" t="s">
        <v>15</v>
      </c>
      <c r="L15" s="5" t="s">
        <v>15</v>
      </c>
      <c r="M15" s="5" t="s">
        <v>15</v>
      </c>
      <c r="N15" s="5" t="s">
        <v>15</v>
      </c>
      <c r="O15" s="12" t="s">
        <v>15</v>
      </c>
      <c r="P15" s="12" t="s">
        <v>15</v>
      </c>
      <c r="Q15" s="18" t="s">
        <v>15</v>
      </c>
    </row>
    <row r="16" spans="1:17" x14ac:dyDescent="0.25">
      <c r="A16" s="17">
        <f t="shared" si="0"/>
        <v>12</v>
      </c>
      <c r="B16" s="1">
        <v>72343449</v>
      </c>
      <c r="C16" s="1" t="str">
        <f>VLOOKUP(B16,'[1]ACTIVOS KAL TIRE 2022'!$B$5:$T$202,3,0)</f>
        <v>CAMACHO GALVIS DANIEL EDUARDO</v>
      </c>
      <c r="D16" s="1" t="str">
        <f>VLOOKUP(B16,'[1]ACTIVOS KAL TIRE 2022'!$B$5:$T$202,15,0)</f>
        <v>SUPERVISOR SENIOR</v>
      </c>
      <c r="E16" s="3" t="str">
        <f>VLOOKUP(B16,'[2]PROGRAMACION EXAMEN 2020'!$B$2:$F$90,4,0)</f>
        <v>Barranquilla (Atlantico)</v>
      </c>
      <c r="F16" s="5" t="s">
        <v>65</v>
      </c>
      <c r="G16" s="5">
        <v>2</v>
      </c>
      <c r="H16" s="52">
        <v>44943</v>
      </c>
      <c r="I16" s="5" t="s">
        <v>15</v>
      </c>
      <c r="J16" s="5" t="s">
        <v>15</v>
      </c>
      <c r="K16" s="5" t="s">
        <v>15</v>
      </c>
      <c r="L16" s="5" t="s">
        <v>15</v>
      </c>
      <c r="M16" s="5" t="s">
        <v>15</v>
      </c>
      <c r="N16" s="5" t="s">
        <v>15</v>
      </c>
      <c r="O16" s="12" t="s">
        <v>15</v>
      </c>
      <c r="P16" s="5" t="s">
        <v>15</v>
      </c>
      <c r="Q16" s="19" t="s">
        <v>15</v>
      </c>
    </row>
    <row r="17" spans="1:17" x14ac:dyDescent="0.25">
      <c r="A17" s="17">
        <f t="shared" si="0"/>
        <v>13</v>
      </c>
      <c r="B17" s="1">
        <v>1065811707</v>
      </c>
      <c r="C17" s="1" t="str">
        <f>VLOOKUP(B17,'[1]ACTIVOS KAL TIRE 2022'!$B$5:$T$202,3,0)</f>
        <v>CANTILLO BALLESTEROS RAFAEL RICARDO</v>
      </c>
      <c r="D17" s="1" t="str">
        <f>VLOOKUP(B17,'[1]ACTIVOS KAL TIRE 2022'!$B$5:$T$202,15,0)</f>
        <v>MECANICO DE LLANTAS III</v>
      </c>
      <c r="E17" s="3" t="str">
        <f>VLOOKUP(B17,'[2]PROGRAMACION EXAMEN 2020'!$B$2:$F$90,4,0)</f>
        <v>La Jagua de Ibirico ( Cesar)</v>
      </c>
      <c r="F17" s="5" t="s">
        <v>65</v>
      </c>
      <c r="G17" s="5">
        <v>3</v>
      </c>
      <c r="H17" s="52">
        <v>44943</v>
      </c>
      <c r="I17" s="5"/>
      <c r="J17" s="5" t="s">
        <v>15</v>
      </c>
      <c r="K17" s="5" t="s">
        <v>15</v>
      </c>
      <c r="L17" s="5" t="s">
        <v>15</v>
      </c>
      <c r="M17" s="5" t="s">
        <v>15</v>
      </c>
      <c r="N17" s="5" t="s">
        <v>15</v>
      </c>
      <c r="O17" s="12" t="s">
        <v>15</v>
      </c>
      <c r="P17" s="5" t="s">
        <v>15</v>
      </c>
      <c r="Q17" s="19" t="s">
        <v>15</v>
      </c>
    </row>
    <row r="18" spans="1:17" x14ac:dyDescent="0.25">
      <c r="A18" s="17">
        <f t="shared" si="0"/>
        <v>14</v>
      </c>
      <c r="B18" s="1">
        <v>1065583005</v>
      </c>
      <c r="C18" s="1" t="str">
        <f>VLOOKUP(B18,'[1]ACTIVOS KAL TIRE 2022'!$B$5:$T$202,3,0)</f>
        <v>CARDONA DE ANGEL JHON CRISTIAN</v>
      </c>
      <c r="D18" s="1" t="str">
        <f>VLOOKUP(B18,'[1]ACTIVOS KAL TIRE 2022'!$B$5:$T$202,15,0)</f>
        <v>MECANICO DE LLANTAS III</v>
      </c>
      <c r="E18" s="3" t="str">
        <f>VLOOKUP(B18,'[2]PROGRAMACION EXAMEN 2020'!$B$2:$F$90,4,0)</f>
        <v>Valledupar</v>
      </c>
      <c r="F18" s="5" t="s">
        <v>64</v>
      </c>
      <c r="G18" s="5">
        <v>2</v>
      </c>
      <c r="H18" s="52">
        <v>44936</v>
      </c>
      <c r="I18" s="5" t="s">
        <v>15</v>
      </c>
      <c r="J18" s="5" t="s">
        <v>15</v>
      </c>
      <c r="K18" s="5" t="s">
        <v>15</v>
      </c>
      <c r="L18" s="5" t="s">
        <v>15</v>
      </c>
      <c r="M18" s="5" t="s">
        <v>15</v>
      </c>
      <c r="N18" s="5" t="s">
        <v>15</v>
      </c>
      <c r="O18" s="12" t="s">
        <v>15</v>
      </c>
      <c r="P18" s="5" t="s">
        <v>15</v>
      </c>
      <c r="Q18" s="19" t="s">
        <v>15</v>
      </c>
    </row>
    <row r="19" spans="1:17" x14ac:dyDescent="0.25">
      <c r="A19" s="17">
        <f t="shared" si="0"/>
        <v>15</v>
      </c>
      <c r="B19" s="1">
        <v>1065565202</v>
      </c>
      <c r="C19" s="1" t="str">
        <f>VLOOKUP(B19,'[1]ACTIVOS KAL TIRE 2022'!$B$5:$T$202,3,0)</f>
        <v>CARDOZO CORTINA JUAN GABRIEL</v>
      </c>
      <c r="D19" s="1" t="str">
        <f>VLOOKUP(B19,'[1]ACTIVOS KAL TIRE 2022'!$B$5:$T$202,15,0)</f>
        <v>MECANICO DE LLANTAS III</v>
      </c>
      <c r="E19" s="3" t="s">
        <v>14</v>
      </c>
      <c r="F19" s="5" t="s">
        <v>65</v>
      </c>
      <c r="G19" s="5">
        <v>2</v>
      </c>
      <c r="H19" s="52">
        <v>44936</v>
      </c>
      <c r="I19" s="5" t="s">
        <v>15</v>
      </c>
      <c r="J19" s="5" t="s">
        <v>15</v>
      </c>
      <c r="K19" s="5" t="s">
        <v>15</v>
      </c>
      <c r="L19" s="5" t="s">
        <v>15</v>
      </c>
      <c r="M19" s="5" t="s">
        <v>15</v>
      </c>
      <c r="N19" s="5" t="s">
        <v>15</v>
      </c>
      <c r="O19" s="12" t="s">
        <v>15</v>
      </c>
      <c r="P19" s="5" t="s">
        <v>15</v>
      </c>
      <c r="Q19" s="19" t="s">
        <v>15</v>
      </c>
    </row>
    <row r="20" spans="1:17" x14ac:dyDescent="0.25">
      <c r="A20" s="17">
        <f t="shared" si="0"/>
        <v>16</v>
      </c>
      <c r="B20" s="1">
        <v>77163270</v>
      </c>
      <c r="C20" s="1" t="str">
        <f>VLOOKUP(B20,'[1]ACTIVOS KAL TIRE 2022'!$B$5:$T$202,3,0)</f>
        <v>CARO MANJARREZ JANIER ALCIDES</v>
      </c>
      <c r="D20" s="1" t="str">
        <f>VLOOKUP(B20,'[1]ACTIVOS KAL TIRE 2022'!$B$5:$T$202,15,0)</f>
        <v>MECANICO DE LLANTAS I</v>
      </c>
      <c r="E20" s="3" t="str">
        <f>VLOOKUP(B20,'[2]PROGRAMACION EXAMEN 2020'!$B$2:$F$90,4,0)</f>
        <v>Valledupar (Cesar)</v>
      </c>
      <c r="F20" s="5" t="s">
        <v>65</v>
      </c>
      <c r="G20" s="5">
        <v>2</v>
      </c>
      <c r="H20" s="52">
        <v>44936</v>
      </c>
      <c r="I20" s="5"/>
      <c r="J20" s="5" t="s">
        <v>15</v>
      </c>
      <c r="K20" s="5" t="s">
        <v>15</v>
      </c>
      <c r="L20" s="5" t="s">
        <v>15</v>
      </c>
      <c r="M20" s="5" t="s">
        <v>15</v>
      </c>
      <c r="N20" s="5" t="s">
        <v>15</v>
      </c>
      <c r="O20" s="12" t="s">
        <v>15</v>
      </c>
      <c r="P20" s="12" t="s">
        <v>15</v>
      </c>
      <c r="Q20" s="18" t="s">
        <v>15</v>
      </c>
    </row>
    <row r="21" spans="1:17" x14ac:dyDescent="0.25">
      <c r="A21" s="17">
        <f t="shared" si="0"/>
        <v>17</v>
      </c>
      <c r="B21" s="1">
        <v>1064118593</v>
      </c>
      <c r="C21" s="1" t="str">
        <f>VLOOKUP(B21,'[1]ACTIVOS KAL TIRE 2022'!$B$5:$T$202,3,0)</f>
        <v>CASTILLO DE ANGEL ANDRES URIEL</v>
      </c>
      <c r="D21" s="1" t="str">
        <f>VLOOKUP(B21,'[1]ACTIVOS KAL TIRE 2022'!$B$5:$T$202,15,0)</f>
        <v>MECANICO DE LLANTAS IV</v>
      </c>
      <c r="E21" s="3" t="str">
        <f>VLOOKUP(B21,'[2]PROGRAMACION EXAMEN 2020'!$B$2:$F$90,4,0)</f>
        <v>Las Palmita ( Cesar)</v>
      </c>
      <c r="F21" s="5" t="s">
        <v>64</v>
      </c>
      <c r="G21" s="5">
        <v>2</v>
      </c>
      <c r="H21" s="52">
        <v>44936</v>
      </c>
      <c r="I21" s="5"/>
      <c r="J21" s="7" t="s">
        <v>15</v>
      </c>
      <c r="K21" s="5" t="s">
        <v>15</v>
      </c>
      <c r="L21" s="5" t="s">
        <v>15</v>
      </c>
      <c r="M21" s="5" t="s">
        <v>15</v>
      </c>
      <c r="N21" s="5" t="s">
        <v>15</v>
      </c>
      <c r="O21" s="12" t="s">
        <v>15</v>
      </c>
      <c r="P21" s="5" t="s">
        <v>15</v>
      </c>
      <c r="Q21" s="19" t="s">
        <v>15</v>
      </c>
    </row>
    <row r="22" spans="1:17" x14ac:dyDescent="0.25">
      <c r="A22" s="17">
        <f t="shared" si="0"/>
        <v>18</v>
      </c>
      <c r="B22" s="1">
        <v>1065571674</v>
      </c>
      <c r="C22" s="1" t="str">
        <f>VLOOKUP(B22,'[1]ACTIVOS KAL TIRE 2022'!$B$5:$T$202,3,0)</f>
        <v>CASTRILLO MARTINEZ ROBERTO CARLOS</v>
      </c>
      <c r="D22" s="1" t="str">
        <f>VLOOKUP(B22,'[1]ACTIVOS KAL TIRE 2022'!$B$5:$T$202,15,0)</f>
        <v>MECANICO DE LLANTAS I</v>
      </c>
      <c r="E22" s="3" t="str">
        <f>VLOOKUP(B22,'[2]PROGRAMACION EXAMEN 2020'!$B$2:$F$90,4,0)</f>
        <v>Valledupar (Cesar)</v>
      </c>
      <c r="F22" s="5" t="s">
        <v>65</v>
      </c>
      <c r="G22" s="5">
        <v>2</v>
      </c>
      <c r="H22" s="52">
        <v>44936</v>
      </c>
      <c r="I22" s="5" t="s">
        <v>15</v>
      </c>
      <c r="J22" s="5" t="s">
        <v>15</v>
      </c>
      <c r="K22" s="5" t="s">
        <v>15</v>
      </c>
      <c r="L22" s="5" t="s">
        <v>15</v>
      </c>
      <c r="M22" s="5" t="s">
        <v>15</v>
      </c>
      <c r="N22" s="5" t="s">
        <v>15</v>
      </c>
      <c r="O22" s="12" t="s">
        <v>15</v>
      </c>
      <c r="P22" s="12" t="s">
        <v>15</v>
      </c>
      <c r="Q22" s="18" t="s">
        <v>15</v>
      </c>
    </row>
    <row r="23" spans="1:17" x14ac:dyDescent="0.25">
      <c r="A23" s="17">
        <f t="shared" si="0"/>
        <v>19</v>
      </c>
      <c r="B23" s="1">
        <v>1064109238</v>
      </c>
      <c r="C23" s="1" t="str">
        <f>VLOOKUP(B23,'[1]ACTIVOS KAL TIRE 2022'!$B$5:$T$202,3,0)</f>
        <v>CASTRO CARO RICARDO</v>
      </c>
      <c r="D23" s="1" t="str">
        <f>VLOOKUP(B23,'[1]ACTIVOS KAL TIRE 2022'!$B$5:$T$202,15,0)</f>
        <v>MECANICO DE LLANTAS II</v>
      </c>
      <c r="E23" s="3" t="str">
        <f>VLOOKUP(B23,'[2]PROGRAMACION EXAMEN 2020'!$B$2:$F$90,4,0)</f>
        <v>La Jagua Ibirico (Cesar)</v>
      </c>
      <c r="F23" s="5" t="s">
        <v>64</v>
      </c>
      <c r="G23" s="5">
        <v>1</v>
      </c>
      <c r="H23" s="52">
        <v>44950</v>
      </c>
      <c r="I23" s="5" t="s">
        <v>15</v>
      </c>
      <c r="J23" s="5" t="s">
        <v>15</v>
      </c>
      <c r="K23" s="5" t="s">
        <v>15</v>
      </c>
      <c r="L23" s="5" t="s">
        <v>15</v>
      </c>
      <c r="M23" s="5" t="s">
        <v>15</v>
      </c>
      <c r="N23" s="5" t="s">
        <v>15</v>
      </c>
      <c r="O23" s="12" t="s">
        <v>15</v>
      </c>
      <c r="P23" s="12" t="s">
        <v>15</v>
      </c>
      <c r="Q23" s="18" t="s">
        <v>15</v>
      </c>
    </row>
    <row r="24" spans="1:17" x14ac:dyDescent="0.25">
      <c r="A24" s="17">
        <f t="shared" si="0"/>
        <v>20</v>
      </c>
      <c r="B24" s="1">
        <v>73549174</v>
      </c>
      <c r="C24" s="1" t="str">
        <f>VLOOKUP(B24,'[1]ACTIVOS KAL TIRE 2022'!$B$5:$T$202,3,0)</f>
        <v>CONTRERAS AGUILAR LUIS MIGUEL</v>
      </c>
      <c r="D24" s="1" t="str">
        <f>VLOOKUP(B24,'[1]ACTIVOS KAL TIRE 2022'!$B$5:$T$202,15,0)</f>
        <v>TECNICO REPARADOR OTR I</v>
      </c>
      <c r="E24" s="3" t="str">
        <f>VLOOKUP(B24,'[2]PROGRAMACION EXAMEN 2020'!$B$2:$F$90,4,0)</f>
        <v>El Dificil (Magdalena)</v>
      </c>
      <c r="F24" s="5" t="s">
        <v>64</v>
      </c>
      <c r="G24" s="5">
        <v>1</v>
      </c>
      <c r="H24" s="52">
        <v>44950</v>
      </c>
      <c r="I24" s="5"/>
      <c r="J24" s="5" t="s">
        <v>15</v>
      </c>
      <c r="K24" s="5" t="s">
        <v>15</v>
      </c>
      <c r="L24" s="5" t="s">
        <v>15</v>
      </c>
      <c r="M24" s="5" t="s">
        <v>15</v>
      </c>
      <c r="N24" s="5" t="s">
        <v>15</v>
      </c>
      <c r="O24" s="12" t="s">
        <v>15</v>
      </c>
      <c r="P24" s="5" t="s">
        <v>15</v>
      </c>
      <c r="Q24" s="19" t="s">
        <v>15</v>
      </c>
    </row>
    <row r="25" spans="1:17" x14ac:dyDescent="0.25">
      <c r="A25" s="17">
        <f t="shared" si="0"/>
        <v>21</v>
      </c>
      <c r="B25" s="1">
        <v>12523280</v>
      </c>
      <c r="C25" s="1" t="str">
        <f>VLOOKUP(B25,'[1]ACTIVOS KAL TIRE 2022'!$B$5:$T$202,3,0)</f>
        <v>CORONEL QUINTERO JAVIER</v>
      </c>
      <c r="D25" s="1" t="str">
        <f>VLOOKUP(B25,'[1]ACTIVOS KAL TIRE 2022'!$B$5:$T$202,15,0)</f>
        <v>SUPERVISOR DE PROYECTO</v>
      </c>
      <c r="E25" s="3" t="str">
        <f>VLOOKUP(B25,'[2]PROGRAMACION EXAMEN 2020'!$B$2:$F$90,4,0)</f>
        <v>La Jagua Ibirico (Cesar)</v>
      </c>
      <c r="F25" s="5" t="s">
        <v>64</v>
      </c>
      <c r="G25" s="5"/>
      <c r="H25" s="52">
        <v>44936</v>
      </c>
      <c r="I25" s="5" t="s">
        <v>15</v>
      </c>
      <c r="J25" s="5" t="s">
        <v>15</v>
      </c>
      <c r="K25" s="5" t="s">
        <v>15</v>
      </c>
      <c r="L25" s="5" t="s">
        <v>15</v>
      </c>
      <c r="M25" s="5" t="s">
        <v>15</v>
      </c>
      <c r="N25" s="5" t="s">
        <v>15</v>
      </c>
      <c r="O25" s="12" t="s">
        <v>15</v>
      </c>
      <c r="P25" s="5" t="s">
        <v>15</v>
      </c>
      <c r="Q25" s="19" t="s">
        <v>15</v>
      </c>
    </row>
    <row r="26" spans="1:17" x14ac:dyDescent="0.25">
      <c r="A26" s="17">
        <f t="shared" si="0"/>
        <v>22</v>
      </c>
      <c r="B26" s="1">
        <v>1064112298</v>
      </c>
      <c r="C26" s="1" t="str">
        <f>VLOOKUP(B26,'[1]ACTIVOS KAL TIRE 2022'!$B$5:$T$202,3,0)</f>
        <v>CUBILLOS ARDILA JHON EDINSON</v>
      </c>
      <c r="D26" s="1" t="str">
        <f>VLOOKUP(B26,'[1]ACTIVOS KAL TIRE 2022'!$B$5:$T$202,15,0)</f>
        <v>MECANICO DE LLANTAS IV</v>
      </c>
      <c r="E26" s="3" t="str">
        <f>VLOOKUP(B26,'[2]PROGRAMACION EXAMEN 2020'!$B$2:$F$90,4,0)</f>
        <v>La Jagua Ibirico (Cesar)</v>
      </c>
      <c r="F26" s="5" t="s">
        <v>65</v>
      </c>
      <c r="G26" s="5">
        <v>2</v>
      </c>
      <c r="H26" s="52">
        <v>44936</v>
      </c>
      <c r="I26" s="5"/>
      <c r="J26" s="5" t="s">
        <v>15</v>
      </c>
      <c r="K26" s="5" t="s">
        <v>15</v>
      </c>
      <c r="L26" s="5" t="s">
        <v>15</v>
      </c>
      <c r="M26" s="5" t="s">
        <v>15</v>
      </c>
      <c r="N26" s="5" t="s">
        <v>15</v>
      </c>
      <c r="O26" s="12" t="s">
        <v>15</v>
      </c>
      <c r="P26" s="5" t="s">
        <v>15</v>
      </c>
      <c r="Q26" s="19" t="s">
        <v>15</v>
      </c>
    </row>
    <row r="27" spans="1:17" x14ac:dyDescent="0.25">
      <c r="A27" s="17">
        <f t="shared" si="0"/>
        <v>23</v>
      </c>
      <c r="B27" s="1">
        <v>19600860</v>
      </c>
      <c r="C27" s="1" t="str">
        <f>VLOOKUP(B27,'[1]ACTIVOS KAL TIRE 2022'!$B$5:$T$202,3,0)</f>
        <v>CUELLO ANGULO JOHANS</v>
      </c>
      <c r="D27" s="1" t="str">
        <f>VLOOKUP(B27,'[1]ACTIVOS KAL TIRE 2022'!$B$5:$T$202,15,0)</f>
        <v>TECNICO REPARADOR OTR I</v>
      </c>
      <c r="E27" s="3" t="str">
        <f>VLOOKUP(B27,'[2]PROGRAMACION EXAMEN 2020'!$B$2:$F$90,4,0)</f>
        <v>Fundacion (Magdalena)</v>
      </c>
      <c r="F27" s="5" t="s">
        <v>64</v>
      </c>
      <c r="G27" s="5">
        <v>1</v>
      </c>
      <c r="H27" s="52">
        <v>44950</v>
      </c>
      <c r="I27" s="5" t="s">
        <v>15</v>
      </c>
      <c r="J27" s="7" t="s">
        <v>15</v>
      </c>
      <c r="K27" s="5" t="s">
        <v>15</v>
      </c>
      <c r="L27" s="5" t="s">
        <v>15</v>
      </c>
      <c r="M27" s="5" t="s">
        <v>15</v>
      </c>
      <c r="N27" s="5" t="s">
        <v>15</v>
      </c>
      <c r="O27" s="12" t="s">
        <v>15</v>
      </c>
      <c r="P27" s="5" t="s">
        <v>15</v>
      </c>
      <c r="Q27" s="19" t="s">
        <v>15</v>
      </c>
    </row>
    <row r="28" spans="1:17" x14ac:dyDescent="0.25">
      <c r="A28" s="17">
        <f t="shared" si="0"/>
        <v>24</v>
      </c>
      <c r="B28" s="1">
        <v>15186483</v>
      </c>
      <c r="C28" s="1" t="str">
        <f>VLOOKUP(B28,'[1]ACTIVOS KAL TIRE 2022'!$B$5:$T$202,3,0)</f>
        <v>CUELLO MAESTRE YOHAN DAVID</v>
      </c>
      <c r="D28" s="1" t="str">
        <f>VLOOKUP(B28,'[1]ACTIVOS KAL TIRE 2022'!$B$5:$T$202,15,0)</f>
        <v>TECNICO REPARADOR OTR I</v>
      </c>
      <c r="E28" s="3" t="str">
        <f>VLOOKUP(B28,'[2]PROGRAMACION EXAMEN 2020'!$B$2:$F$90,4,0)</f>
        <v>Urumita (Guajira)</v>
      </c>
      <c r="F28" s="5" t="s">
        <v>64</v>
      </c>
      <c r="G28" s="5">
        <v>2</v>
      </c>
      <c r="H28" s="52">
        <v>44936</v>
      </c>
      <c r="I28" s="5"/>
      <c r="J28" s="7" t="s">
        <v>15</v>
      </c>
      <c r="K28" s="5" t="s">
        <v>15</v>
      </c>
      <c r="L28" s="5" t="s">
        <v>15</v>
      </c>
      <c r="M28" s="5" t="s">
        <v>15</v>
      </c>
      <c r="N28" s="5" t="s">
        <v>15</v>
      </c>
      <c r="O28" s="12" t="s">
        <v>15</v>
      </c>
      <c r="P28" s="5" t="s">
        <v>15</v>
      </c>
      <c r="Q28" s="19" t="s">
        <v>15</v>
      </c>
    </row>
    <row r="29" spans="1:17" x14ac:dyDescent="0.25">
      <c r="A29" s="17">
        <f t="shared" si="0"/>
        <v>25</v>
      </c>
      <c r="B29" s="1">
        <v>84038725</v>
      </c>
      <c r="C29" s="1" t="str">
        <f>VLOOKUP(B29,'[1]ACTIVOS KAL TIRE 2022'!$B$5:$T$202,3,0)</f>
        <v>CUJIA GUERRA YIMIS ALFONSO</v>
      </c>
      <c r="D29" s="1" t="str">
        <f>VLOOKUP(B29,'[1]ACTIVOS KAL TIRE 2022'!$B$5:$T$202,15,0)</f>
        <v>MECANICO DE LLANTAS II</v>
      </c>
      <c r="E29" s="3" t="str">
        <f>VLOOKUP(B29,'[2]PROGRAMACION EXAMEN 2020'!$B$2:$F$90,4,0)</f>
        <v>San Juan Del Cesar (Guajira)</v>
      </c>
      <c r="F29" s="5" t="s">
        <v>64</v>
      </c>
      <c r="G29" s="5">
        <v>1</v>
      </c>
      <c r="H29" s="52">
        <v>44950</v>
      </c>
      <c r="I29" s="5"/>
      <c r="J29" s="5" t="s">
        <v>15</v>
      </c>
      <c r="K29" s="5" t="s">
        <v>15</v>
      </c>
      <c r="L29" s="5" t="s">
        <v>15</v>
      </c>
      <c r="M29" s="5" t="s">
        <v>15</v>
      </c>
      <c r="N29" s="5" t="s">
        <v>15</v>
      </c>
      <c r="O29" s="12" t="s">
        <v>15</v>
      </c>
      <c r="P29" s="12" t="s">
        <v>15</v>
      </c>
      <c r="Q29" s="18" t="s">
        <v>15</v>
      </c>
    </row>
    <row r="30" spans="1:17" x14ac:dyDescent="0.25">
      <c r="A30" s="17">
        <f t="shared" si="0"/>
        <v>26</v>
      </c>
      <c r="B30" s="1">
        <v>1064110851</v>
      </c>
      <c r="C30" s="1" t="str">
        <f>VLOOKUP(B30,'[1]ACTIVOS KAL TIRE 2022'!$B$5:$T$202,3,0)</f>
        <v>DAZA REYES FERNANDO MIGUEL JOSE</v>
      </c>
      <c r="D30" s="1" t="str">
        <f>VLOOKUP(B30,'[1]ACTIVOS KAL TIRE 2022'!$B$5:$T$202,15,0)</f>
        <v>MECANICO DE LLANTAS II</v>
      </c>
      <c r="E30" s="3" t="str">
        <f>VLOOKUP(B30,'[2]PROGRAMACION EXAMEN 2020'!$B$2:$F$90,4,0)</f>
        <v>La Jagua Ibirico (Cesar)</v>
      </c>
      <c r="F30" s="5" t="s">
        <v>64</v>
      </c>
      <c r="G30" s="5">
        <v>2</v>
      </c>
      <c r="H30" s="52">
        <v>44936</v>
      </c>
      <c r="I30" s="5" t="s">
        <v>15</v>
      </c>
      <c r="J30" s="50" t="s">
        <v>15</v>
      </c>
      <c r="K30" s="5" t="s">
        <v>15</v>
      </c>
      <c r="L30" s="5" t="s">
        <v>15</v>
      </c>
      <c r="M30" s="5" t="s">
        <v>15</v>
      </c>
      <c r="N30" s="5" t="s">
        <v>15</v>
      </c>
      <c r="O30" s="12" t="s">
        <v>15</v>
      </c>
      <c r="P30" s="12" t="s">
        <v>15</v>
      </c>
      <c r="Q30" s="18" t="s">
        <v>15</v>
      </c>
    </row>
    <row r="31" spans="1:17" x14ac:dyDescent="0.25">
      <c r="A31" s="17">
        <f t="shared" si="0"/>
        <v>27</v>
      </c>
      <c r="B31" s="1">
        <v>17973946</v>
      </c>
      <c r="C31" s="1" t="str">
        <f>VLOOKUP(B31,'[1]ACTIVOS KAL TIRE 2022'!$B$5:$T$202,3,0)</f>
        <v>DIAZ ACOSTA EDILBERTO</v>
      </c>
      <c r="D31" s="1" t="str">
        <f>VLOOKUP(B31,'[1]ACTIVOS KAL TIRE 2022'!$B$5:$T$202,15,0)</f>
        <v>MECANICO DE LLANTAS I</v>
      </c>
      <c r="E31" s="3" t="str">
        <f>VLOOKUP(B31,'[2]PROGRAMACION EXAMEN 2020'!$B$2:$F$90,4,0)</f>
        <v>Hato Nuevo (Guajira)</v>
      </c>
      <c r="F31" s="5" t="s">
        <v>64</v>
      </c>
      <c r="G31" s="5">
        <v>1</v>
      </c>
      <c r="H31" s="52">
        <v>44950</v>
      </c>
      <c r="I31" s="5"/>
      <c r="J31" s="5" t="s">
        <v>15</v>
      </c>
      <c r="K31" s="5" t="s">
        <v>15</v>
      </c>
      <c r="L31" s="5" t="s">
        <v>15</v>
      </c>
      <c r="M31" s="5" t="s">
        <v>15</v>
      </c>
      <c r="N31" s="5" t="s">
        <v>15</v>
      </c>
      <c r="O31" s="12" t="s">
        <v>15</v>
      </c>
      <c r="P31" s="12" t="s">
        <v>15</v>
      </c>
      <c r="Q31" s="18" t="s">
        <v>15</v>
      </c>
    </row>
    <row r="32" spans="1:17" x14ac:dyDescent="0.25">
      <c r="A32" s="17">
        <f t="shared" si="0"/>
        <v>28</v>
      </c>
      <c r="B32" s="1">
        <v>17976420</v>
      </c>
      <c r="C32" s="1" t="str">
        <f>VLOOKUP(B32,'[1]ACTIVOS KAL TIRE 2022'!$B$5:$T$202,3,0)</f>
        <v>DIAZ GUERRA EVER ENRIQUE</v>
      </c>
      <c r="D32" s="1" t="str">
        <f>VLOOKUP(B32,'[1]ACTIVOS KAL TIRE 2022'!$B$5:$T$202,15,0)</f>
        <v>MECANICO DE LLANTAS II</v>
      </c>
      <c r="E32" s="3" t="str">
        <f>VLOOKUP(B32,'[2]PROGRAMACION EXAMEN 2020'!$B$2:$F$90,4,0)</f>
        <v>Villanueva (Guajira)</v>
      </c>
      <c r="F32" s="5" t="s">
        <v>64</v>
      </c>
      <c r="G32" s="5">
        <v>2</v>
      </c>
      <c r="H32" s="52">
        <v>44936</v>
      </c>
      <c r="I32" s="5"/>
      <c r="J32" s="5" t="s">
        <v>15</v>
      </c>
      <c r="K32" s="5" t="s">
        <v>15</v>
      </c>
      <c r="L32" s="5" t="s">
        <v>15</v>
      </c>
      <c r="M32" s="5" t="s">
        <v>15</v>
      </c>
      <c r="N32" s="5" t="s">
        <v>15</v>
      </c>
      <c r="O32" s="12" t="s">
        <v>15</v>
      </c>
      <c r="P32" s="12" t="s">
        <v>15</v>
      </c>
      <c r="Q32" s="18" t="s">
        <v>15</v>
      </c>
    </row>
    <row r="33" spans="1:17" x14ac:dyDescent="0.25">
      <c r="A33" s="17">
        <f t="shared" si="0"/>
        <v>29</v>
      </c>
      <c r="B33" s="1">
        <v>1065614635</v>
      </c>
      <c r="C33" s="1" t="str">
        <f>VLOOKUP(B33,'[1]ACTIVOS KAL TIRE 2022'!$B$5:$T$202,3,0)</f>
        <v>ESCOBAR LOPEZ CARLOS JULIO</v>
      </c>
      <c r="D33" s="1" t="str">
        <f>VLOOKUP(B33,'[1]ACTIVOS KAL TIRE 2022'!$B$5:$T$202,15,0)</f>
        <v>MECANICO DE LLANTAS I</v>
      </c>
      <c r="E33" s="3" t="str">
        <f>VLOOKUP(B33,'[2]PROGRAMACION EXAMEN 2020'!$B$2:$F$90,4,0)</f>
        <v>Valledupar (Cesar)</v>
      </c>
      <c r="F33" s="5" t="s">
        <v>65</v>
      </c>
      <c r="G33" s="5">
        <v>1</v>
      </c>
      <c r="H33" s="52">
        <v>44950</v>
      </c>
      <c r="I33" s="5" t="s">
        <v>15</v>
      </c>
      <c r="J33" s="7" t="s">
        <v>15</v>
      </c>
      <c r="K33" s="5" t="s">
        <v>15</v>
      </c>
      <c r="L33" s="5" t="s">
        <v>15</v>
      </c>
      <c r="M33" s="5" t="s">
        <v>15</v>
      </c>
      <c r="N33" s="5" t="s">
        <v>15</v>
      </c>
      <c r="O33" s="12" t="s">
        <v>15</v>
      </c>
      <c r="P33" s="12" t="s">
        <v>15</v>
      </c>
      <c r="Q33" s="18" t="s">
        <v>15</v>
      </c>
    </row>
    <row r="34" spans="1:17" x14ac:dyDescent="0.25">
      <c r="A34" s="17">
        <f t="shared" si="0"/>
        <v>30</v>
      </c>
      <c r="B34" s="1">
        <v>1065613418</v>
      </c>
      <c r="C34" s="1" t="str">
        <f>VLOOKUP(B34,'[1]ACTIVOS KAL TIRE 2022'!$B$5:$T$202,3,0)</f>
        <v>FERNANDEZ FONTALVO DIDIER FABIAN</v>
      </c>
      <c r="D34" s="1" t="str">
        <f>VLOOKUP(B34,'[1]ACTIVOS KAL TIRE 2022'!$B$5:$T$202,15,0)</f>
        <v>MECANICO DE LLANTAS I</v>
      </c>
      <c r="E34" s="3" t="str">
        <f>VLOOKUP(B34,'[2]PROGRAMACION EXAMEN 2020'!$B$2:$F$90,4,0)</f>
        <v>La Loma (Cesar)</v>
      </c>
      <c r="F34" s="5" t="s">
        <v>64</v>
      </c>
      <c r="G34" s="5">
        <v>3</v>
      </c>
      <c r="H34" s="52">
        <v>44943</v>
      </c>
      <c r="I34" s="5" t="s">
        <v>15</v>
      </c>
      <c r="J34" s="5" t="s">
        <v>15</v>
      </c>
      <c r="K34" s="5" t="s">
        <v>15</v>
      </c>
      <c r="L34" s="5" t="s">
        <v>15</v>
      </c>
      <c r="M34" s="5" t="s">
        <v>15</v>
      </c>
      <c r="N34" s="5" t="s">
        <v>15</v>
      </c>
      <c r="O34" s="12" t="s">
        <v>15</v>
      </c>
      <c r="P34" s="12" t="s">
        <v>15</v>
      </c>
      <c r="Q34" s="18" t="s">
        <v>15</v>
      </c>
    </row>
    <row r="35" spans="1:17" x14ac:dyDescent="0.25">
      <c r="A35" s="17">
        <f t="shared" si="0"/>
        <v>31</v>
      </c>
      <c r="B35" s="10">
        <v>84038453</v>
      </c>
      <c r="C35" s="10" t="str">
        <f>VLOOKUP(B35,'[1]ACTIVOS KAL TIRE 2022'!$B$5:$T$202,3,0)</f>
        <v>FRAGOZO DIAZ JOSE GREGORIO</v>
      </c>
      <c r="D35" s="10" t="str">
        <f>VLOOKUP(B35,'[1]ACTIVOS KAL TIRE 2022'!$B$5:$T$202,15,0)</f>
        <v>GERENTE DE PROYECTO</v>
      </c>
      <c r="E35" s="11" t="str">
        <f>VLOOKUP(B35,'[2]PROGRAMACION EXAMEN 2020'!$B$2:$F$90,4,0)</f>
        <v>San Juan Del Cesar (Guajira)</v>
      </c>
      <c r="F35" s="12" t="s">
        <v>64</v>
      </c>
      <c r="G35" s="12"/>
      <c r="H35" s="53">
        <v>44936</v>
      </c>
      <c r="I35" s="5" t="s">
        <v>15</v>
      </c>
      <c r="J35" s="12" t="s">
        <v>15</v>
      </c>
      <c r="K35" s="12" t="s">
        <v>15</v>
      </c>
      <c r="L35" s="5" t="s">
        <v>15</v>
      </c>
      <c r="M35" s="5" t="s">
        <v>15</v>
      </c>
      <c r="N35" s="5" t="s">
        <v>15</v>
      </c>
      <c r="O35" s="12" t="s">
        <v>15</v>
      </c>
      <c r="P35" s="12" t="s">
        <v>15</v>
      </c>
      <c r="Q35" s="18" t="s">
        <v>15</v>
      </c>
    </row>
    <row r="36" spans="1:17" x14ac:dyDescent="0.25">
      <c r="A36" s="17">
        <f t="shared" si="0"/>
        <v>32</v>
      </c>
      <c r="B36" s="1">
        <v>1064114760</v>
      </c>
      <c r="C36" s="1" t="str">
        <f>VLOOKUP(B36,'[1]ACTIVOS KAL TIRE 2022'!$B$5:$T$202,3,0)</f>
        <v>FUENTES MENDEZ DEIVER ALFONSO</v>
      </c>
      <c r="D36" s="1" t="str">
        <f>VLOOKUP(B36,'[1]ACTIVOS KAL TIRE 2022'!$B$5:$T$202,15,0)</f>
        <v>MECANICO DE LLANTAS III</v>
      </c>
      <c r="E36" s="3" t="str">
        <f>VLOOKUP(B36,'[2]PROGRAMACION EXAMEN 2020'!$B$2:$F$90,4,0)</f>
        <v>La Jagua de Ibirico ( Cesar)</v>
      </c>
      <c r="F36" s="5" t="s">
        <v>64</v>
      </c>
      <c r="G36" s="5">
        <v>3</v>
      </c>
      <c r="H36" s="52">
        <v>44943</v>
      </c>
      <c r="I36" s="5"/>
      <c r="J36" s="7" t="s">
        <v>15</v>
      </c>
      <c r="K36" s="5" t="s">
        <v>15</v>
      </c>
      <c r="L36" s="5" t="s">
        <v>15</v>
      </c>
      <c r="M36" s="5" t="s">
        <v>15</v>
      </c>
      <c r="N36" s="5" t="s">
        <v>15</v>
      </c>
      <c r="O36" s="12" t="s">
        <v>15</v>
      </c>
      <c r="P36" s="5" t="s">
        <v>15</v>
      </c>
      <c r="Q36" s="19" t="s">
        <v>15</v>
      </c>
    </row>
    <row r="37" spans="1:17" x14ac:dyDescent="0.25">
      <c r="A37" s="17">
        <f t="shared" si="0"/>
        <v>33</v>
      </c>
      <c r="B37" s="1">
        <v>12603073</v>
      </c>
      <c r="C37" s="1" t="str">
        <f>VLOOKUP(B37,'[1]ACTIVOS KAL TIRE 2022'!$B$5:$T$202,3,0)</f>
        <v>GARCIA CASTENEDA LEOPOLDO</v>
      </c>
      <c r="D37" s="1" t="str">
        <f>VLOOKUP(B37,'[1]ACTIVOS KAL TIRE 2022'!$B$5:$T$202,15,0)</f>
        <v>MECANICO DE LLANTAS II</v>
      </c>
      <c r="E37" s="3" t="str">
        <f>VLOOKUP(B37,'[2]PROGRAMACION EXAMEN 2020'!$B$2:$F$90,4,0)</f>
        <v>San Sebastian (Magdalena)</v>
      </c>
      <c r="F37" s="5" t="s">
        <v>65</v>
      </c>
      <c r="G37" s="5">
        <v>2</v>
      </c>
      <c r="H37" s="52">
        <v>44936</v>
      </c>
      <c r="I37" s="5" t="s">
        <v>15</v>
      </c>
      <c r="J37" s="5" t="s">
        <v>15</v>
      </c>
      <c r="K37" s="5" t="s">
        <v>15</v>
      </c>
      <c r="L37" s="5" t="s">
        <v>15</v>
      </c>
      <c r="M37" s="5" t="s">
        <v>15</v>
      </c>
      <c r="N37" s="5" t="s">
        <v>15</v>
      </c>
      <c r="O37" s="12" t="s">
        <v>15</v>
      </c>
      <c r="P37" s="12" t="s">
        <v>15</v>
      </c>
      <c r="Q37" s="18" t="s">
        <v>15</v>
      </c>
    </row>
    <row r="38" spans="1:17" x14ac:dyDescent="0.25">
      <c r="A38" s="17">
        <f t="shared" si="0"/>
        <v>34</v>
      </c>
      <c r="B38" s="1">
        <v>1065986941</v>
      </c>
      <c r="C38" s="1" t="str">
        <f>VLOOKUP(B38,'[1]ACTIVOS KAL TIRE 2022'!$B$5:$T$202,3,0)</f>
        <v>GARCIA GOMEZ BLADIMIR</v>
      </c>
      <c r="D38" s="1" t="str">
        <f>VLOOKUP(B38,'[1]ACTIVOS KAL TIRE 2022'!$B$5:$T$202,15,0)</f>
        <v>MECANICO DE LLANTAS I</v>
      </c>
      <c r="E38" s="3" t="str">
        <f>VLOOKUP(B38,'[2]PROGRAMACION EXAMEN 2020'!$B$2:$F$90,4,0)</f>
        <v>La Loma (Cesar)</v>
      </c>
      <c r="F38" s="5" t="s">
        <v>65</v>
      </c>
      <c r="G38" s="5">
        <v>3</v>
      </c>
      <c r="H38" s="52">
        <v>44943</v>
      </c>
      <c r="I38" s="5"/>
      <c r="J38" s="5" t="s">
        <v>15</v>
      </c>
      <c r="K38" s="5" t="s">
        <v>15</v>
      </c>
      <c r="L38" s="5" t="s">
        <v>15</v>
      </c>
      <c r="M38" s="5" t="s">
        <v>15</v>
      </c>
      <c r="N38" s="5" t="s">
        <v>15</v>
      </c>
      <c r="O38" s="12" t="s">
        <v>15</v>
      </c>
      <c r="P38" s="12" t="s">
        <v>15</v>
      </c>
      <c r="Q38" s="18" t="s">
        <v>15</v>
      </c>
    </row>
    <row r="39" spans="1:17" x14ac:dyDescent="0.25">
      <c r="A39" s="17">
        <f t="shared" si="0"/>
        <v>35</v>
      </c>
      <c r="B39" s="1">
        <v>12522871</v>
      </c>
      <c r="C39" s="1" t="str">
        <f>VLOOKUP(B39,'[1]ACTIVOS KAL TIRE 2022'!$B$5:$T$202,3,0)</f>
        <v>GARCIA MOLINA WILMER</v>
      </c>
      <c r="D39" s="1" t="str">
        <f>VLOOKUP(B39,'[1]ACTIVOS KAL TIRE 2022'!$B$5:$T$202,15,0)</f>
        <v>MECANICO DE LLANTAS II</v>
      </c>
      <c r="E39" s="3" t="str">
        <f>VLOOKUP(B39,'[2]PROGRAMACION EXAMEN 2020'!$B$2:$F$90,4,0)</f>
        <v>La Jagua Ibirico (Cesar)</v>
      </c>
      <c r="F39" s="5" t="s">
        <v>64</v>
      </c>
      <c r="G39" s="5">
        <v>1</v>
      </c>
      <c r="H39" s="52">
        <v>44950</v>
      </c>
      <c r="I39" s="5"/>
      <c r="J39" s="5" t="s">
        <v>15</v>
      </c>
      <c r="K39" s="5" t="s">
        <v>15</v>
      </c>
      <c r="L39" s="5" t="s">
        <v>15</v>
      </c>
      <c r="M39" s="5" t="s">
        <v>15</v>
      </c>
      <c r="N39" s="5" t="s">
        <v>15</v>
      </c>
      <c r="O39" s="12" t="s">
        <v>15</v>
      </c>
      <c r="P39" s="12" t="s">
        <v>15</v>
      </c>
      <c r="Q39" s="18" t="s">
        <v>15</v>
      </c>
    </row>
    <row r="40" spans="1:17" x14ac:dyDescent="0.25">
      <c r="A40" s="17">
        <f t="shared" si="0"/>
        <v>36</v>
      </c>
      <c r="B40" s="10">
        <v>1084729864</v>
      </c>
      <c r="C40" s="10" t="str">
        <f>VLOOKUP(B40,'[1]ACTIVOS KAL TIRE 2022'!$B$5:$T$202,3,0)</f>
        <v>GARCIA MUNIVE PIEDAD MILENA</v>
      </c>
      <c r="D40" s="10" t="str">
        <f>VLOOKUP(B40,'[1]ACTIVOS KAL TIRE 2022'!$B$5:$T$202,15,0)</f>
        <v>ASISTENTE SST</v>
      </c>
      <c r="E40" s="11" t="s">
        <v>13</v>
      </c>
      <c r="F40" s="12" t="s">
        <v>65</v>
      </c>
      <c r="G40" s="12"/>
      <c r="H40" s="52">
        <v>44950</v>
      </c>
      <c r="I40" s="12"/>
      <c r="J40" s="7" t="s">
        <v>15</v>
      </c>
      <c r="K40" s="12" t="s">
        <v>15</v>
      </c>
      <c r="L40" s="5" t="s">
        <v>15</v>
      </c>
      <c r="M40" s="5" t="s">
        <v>15</v>
      </c>
      <c r="N40" s="5" t="s">
        <v>15</v>
      </c>
      <c r="O40" s="12" t="s">
        <v>15</v>
      </c>
      <c r="P40" s="12" t="s">
        <v>15</v>
      </c>
      <c r="Q40" s="18" t="s">
        <v>15</v>
      </c>
    </row>
    <row r="41" spans="1:17" x14ac:dyDescent="0.25">
      <c r="A41" s="17">
        <f t="shared" si="0"/>
        <v>37</v>
      </c>
      <c r="B41" s="1">
        <v>1127337198</v>
      </c>
      <c r="C41" s="1" t="str">
        <f>VLOOKUP(B41,'[1]ACTIVOS KAL TIRE 2022'!$B$5:$T$202,3,0)</f>
        <v>GONZALEZ VILLA CAMILO ANTONIO</v>
      </c>
      <c r="D41" s="1" t="str">
        <f>VLOOKUP(B41,'[1]ACTIVOS KAL TIRE 2022'!$B$5:$T$202,15,0)</f>
        <v>MECANICO DE LLANTAS II</v>
      </c>
      <c r="E41" s="3" t="str">
        <f>VLOOKUP(B41,'[2]PROGRAMACION EXAMEN 2020'!$B$2:$F$90,4,0)</f>
        <v>El Copey (Cesar)</v>
      </c>
      <c r="F41" s="5" t="s">
        <v>64</v>
      </c>
      <c r="G41" s="5">
        <v>1</v>
      </c>
      <c r="H41" s="52">
        <v>44950</v>
      </c>
      <c r="I41" s="5" t="s">
        <v>15</v>
      </c>
      <c r="J41" s="7" t="s">
        <v>15</v>
      </c>
      <c r="K41" s="5" t="s">
        <v>15</v>
      </c>
      <c r="L41" s="5" t="s">
        <v>15</v>
      </c>
      <c r="M41" s="5" t="s">
        <v>15</v>
      </c>
      <c r="N41" s="5" t="s">
        <v>15</v>
      </c>
      <c r="O41" s="12" t="s">
        <v>15</v>
      </c>
      <c r="P41" s="12" t="s">
        <v>15</v>
      </c>
      <c r="Q41" s="18" t="s">
        <v>15</v>
      </c>
    </row>
    <row r="42" spans="1:17" x14ac:dyDescent="0.25">
      <c r="A42" s="17">
        <f t="shared" si="0"/>
        <v>38</v>
      </c>
      <c r="B42" s="1">
        <v>84038935</v>
      </c>
      <c r="C42" s="1" t="str">
        <f>VLOOKUP(B42,'[1]ACTIVOS KAL TIRE 2022'!$B$5:$T$202,3,0)</f>
        <v>GUERRA PLATA JAIME ENRIQUE</v>
      </c>
      <c r="D42" s="1" t="str">
        <f>VLOOKUP(B42,'[1]ACTIVOS KAL TIRE 2022'!$B$5:$T$202,15,0)</f>
        <v>TECNICO REPARADOR OTR I</v>
      </c>
      <c r="E42" s="3" t="str">
        <f>VLOOKUP(B42,'[2]PROGRAMACION EXAMEN 2020'!$B$2:$F$90,4,0)</f>
        <v>San Juan Del Cesar (Guajira)</v>
      </c>
      <c r="F42" s="5" t="s">
        <v>64</v>
      </c>
      <c r="G42" s="5">
        <v>2</v>
      </c>
      <c r="H42" s="52">
        <v>44936</v>
      </c>
      <c r="I42" s="5"/>
      <c r="J42" s="5" t="s">
        <v>15</v>
      </c>
      <c r="K42" s="5" t="s">
        <v>15</v>
      </c>
      <c r="L42" s="5" t="s">
        <v>15</v>
      </c>
      <c r="M42" s="5" t="s">
        <v>15</v>
      </c>
      <c r="N42" s="5" t="s">
        <v>15</v>
      </c>
      <c r="O42" s="12" t="s">
        <v>15</v>
      </c>
      <c r="P42" s="5" t="s">
        <v>15</v>
      </c>
      <c r="Q42" s="19" t="s">
        <v>15</v>
      </c>
    </row>
    <row r="43" spans="1:17" x14ac:dyDescent="0.25">
      <c r="A43" s="17">
        <f t="shared" si="0"/>
        <v>39</v>
      </c>
      <c r="B43" s="1">
        <v>5135224</v>
      </c>
      <c r="C43" s="1" t="str">
        <f>VLOOKUP(B43,'[1]ACTIVOS KAL TIRE 2022'!$B$5:$T$202,3,0)</f>
        <v>GUERRERO CASTILLA LUIS DAVID</v>
      </c>
      <c r="D43" s="1" t="str">
        <f>VLOOKUP(B43,'[1]ACTIVOS KAL TIRE 2022'!$B$5:$T$202,15,0)</f>
        <v>TECNICO REPARADOR OTR I</v>
      </c>
      <c r="E43" s="3" t="str">
        <f>VLOOKUP(B43,'[2]PROGRAMACION EXAMEN 2020'!$B$2:$F$90,4,0)</f>
        <v>Valledupar (Cesar)</v>
      </c>
      <c r="F43" s="5" t="s">
        <v>64</v>
      </c>
      <c r="G43" s="5">
        <v>3</v>
      </c>
      <c r="H43" s="52">
        <v>44943</v>
      </c>
      <c r="I43" s="5" t="s">
        <v>15</v>
      </c>
      <c r="J43" s="5" t="s">
        <v>15</v>
      </c>
      <c r="K43" s="5" t="s">
        <v>15</v>
      </c>
      <c r="L43" s="5" t="s">
        <v>15</v>
      </c>
      <c r="M43" s="5" t="s">
        <v>15</v>
      </c>
      <c r="N43" s="5" t="s">
        <v>15</v>
      </c>
      <c r="O43" s="12" t="s">
        <v>15</v>
      </c>
      <c r="P43" s="5" t="s">
        <v>15</v>
      </c>
      <c r="Q43" s="19" t="s">
        <v>15</v>
      </c>
    </row>
    <row r="44" spans="1:17" x14ac:dyDescent="0.25">
      <c r="A44" s="17">
        <f t="shared" si="0"/>
        <v>40</v>
      </c>
      <c r="B44" s="1">
        <v>1143470054</v>
      </c>
      <c r="C44" s="1" t="str">
        <f>VLOOKUP(B44,'[1]ACTIVOS KAL TIRE 2022'!$B$5:$T$202,3,0)</f>
        <v>GUTIERREZ TROCHA MOISES DAVID</v>
      </c>
      <c r="D44" s="1" t="str">
        <f>VLOOKUP(B44,'[1]ACTIVOS KAL TIRE 2022'!$B$5:$T$202,15,0)</f>
        <v>PLANEADOR</v>
      </c>
      <c r="E44" s="3" t="s">
        <v>12</v>
      </c>
      <c r="F44" s="5" t="s">
        <v>65</v>
      </c>
      <c r="G44" s="5"/>
      <c r="H44" s="52">
        <v>44943</v>
      </c>
      <c r="I44" s="5"/>
      <c r="J44" s="5" t="s">
        <v>15</v>
      </c>
      <c r="K44" s="5" t="s">
        <v>15</v>
      </c>
      <c r="L44" s="5" t="s">
        <v>15</v>
      </c>
      <c r="M44" s="5" t="s">
        <v>15</v>
      </c>
      <c r="N44" s="5" t="s">
        <v>15</v>
      </c>
      <c r="O44" s="12" t="s">
        <v>15</v>
      </c>
      <c r="P44" s="5" t="s">
        <v>15</v>
      </c>
      <c r="Q44" s="19" t="s">
        <v>15</v>
      </c>
    </row>
    <row r="45" spans="1:17" x14ac:dyDescent="0.25">
      <c r="A45" s="17">
        <f t="shared" si="0"/>
        <v>41</v>
      </c>
      <c r="B45" s="1">
        <v>1065824827</v>
      </c>
      <c r="C45" s="1" t="str">
        <f>VLOOKUP(B45,'[1]ACTIVOS KAL TIRE 2022'!$B$5:$T$202,3,0)</f>
        <v>HERRERA FERNANDEZ OMAR DAVID</v>
      </c>
      <c r="D45" s="1" t="str">
        <f>VLOOKUP(B45,'[1]ACTIVOS KAL TIRE 2022'!$B$5:$T$202,15,0)</f>
        <v>MECANICO DE LLANTAS III</v>
      </c>
      <c r="E45" s="3" t="str">
        <f>VLOOKUP(B45,'[2]PROGRAMACION EXAMEN 2020'!$B$2:$F$90,4,0)</f>
        <v>Valledupar (Cesar)</v>
      </c>
      <c r="F45" s="5" t="s">
        <v>65</v>
      </c>
      <c r="G45" s="5">
        <v>1</v>
      </c>
      <c r="H45" s="52">
        <v>44950</v>
      </c>
      <c r="I45" s="5"/>
      <c r="J45" s="5" t="s">
        <v>15</v>
      </c>
      <c r="K45" s="5" t="s">
        <v>15</v>
      </c>
      <c r="L45" s="5" t="s">
        <v>15</v>
      </c>
      <c r="M45" s="5" t="s">
        <v>15</v>
      </c>
      <c r="N45" s="5" t="s">
        <v>15</v>
      </c>
      <c r="O45" s="12" t="s">
        <v>15</v>
      </c>
      <c r="P45" s="5" t="s">
        <v>15</v>
      </c>
      <c r="Q45" s="19" t="s">
        <v>15</v>
      </c>
    </row>
    <row r="46" spans="1:17" x14ac:dyDescent="0.25">
      <c r="A46" s="17">
        <f t="shared" si="0"/>
        <v>42</v>
      </c>
      <c r="B46" s="1">
        <v>85458242</v>
      </c>
      <c r="C46" s="1" t="str">
        <f>VLOOKUP(B46,'[1]ACTIVOS KAL TIRE 2022'!$B$5:$T$202,3,0)</f>
        <v>JARAMILLO CASTANO FERNAN DE JESUS</v>
      </c>
      <c r="D46" s="1" t="str">
        <f>VLOOKUP(B46,'[1]ACTIVOS KAL TIRE 2022'!$B$5:$T$202,15,0)</f>
        <v>MECANICO DE LLANTAS I</v>
      </c>
      <c r="E46" s="3" t="str">
        <f>VLOOKUP(B46,'[2]PROGRAMACION EXAMEN 2020'!$B$2:$F$90,4,0)</f>
        <v>Santa Marta (Magdalena)</v>
      </c>
      <c r="F46" s="5" t="s">
        <v>64</v>
      </c>
      <c r="G46" s="5">
        <v>1</v>
      </c>
      <c r="H46" s="52">
        <v>44950</v>
      </c>
      <c r="I46" s="5" t="s">
        <v>15</v>
      </c>
      <c r="J46" s="5" t="s">
        <v>15</v>
      </c>
      <c r="K46" s="5" t="s">
        <v>15</v>
      </c>
      <c r="L46" s="5" t="s">
        <v>15</v>
      </c>
      <c r="M46" s="5" t="s">
        <v>15</v>
      </c>
      <c r="N46" s="5" t="s">
        <v>15</v>
      </c>
      <c r="O46" s="12" t="s">
        <v>15</v>
      </c>
      <c r="P46" s="12" t="s">
        <v>15</v>
      </c>
      <c r="Q46" s="18" t="s">
        <v>15</v>
      </c>
    </row>
    <row r="47" spans="1:17" x14ac:dyDescent="0.25">
      <c r="A47" s="17">
        <f t="shared" si="0"/>
        <v>43</v>
      </c>
      <c r="B47" s="1">
        <v>77153948</v>
      </c>
      <c r="C47" s="1" t="str">
        <f>VLOOKUP(B47,'[1]ACTIVOS KAL TIRE 2022'!$B$5:$T$202,3,0)</f>
        <v>JIMENEZ BOLANOS EDILBERTO RAFAEL</v>
      </c>
      <c r="D47" s="1" t="str">
        <f>VLOOKUP(B47,'[1]ACTIVOS KAL TIRE 2022'!$B$5:$T$202,15,0)</f>
        <v>MECANICO DE LLANTAS I</v>
      </c>
      <c r="E47" s="3" t="str">
        <f>VLOOKUP(B47,'[2]PROGRAMACION EXAMEN 2020'!$B$2:$F$90,4,0)</f>
        <v>La Loma (Cesar)</v>
      </c>
      <c r="F47" s="5" t="s">
        <v>64</v>
      </c>
      <c r="G47" s="5">
        <v>3</v>
      </c>
      <c r="H47" s="52">
        <v>44943</v>
      </c>
      <c r="I47" s="5" t="s">
        <v>15</v>
      </c>
      <c r="J47" s="5" t="s">
        <v>15</v>
      </c>
      <c r="K47" s="5" t="s">
        <v>15</v>
      </c>
      <c r="L47" s="5" t="s">
        <v>15</v>
      </c>
      <c r="M47" s="5" t="s">
        <v>15</v>
      </c>
      <c r="N47" s="5" t="s">
        <v>15</v>
      </c>
      <c r="O47" s="12" t="s">
        <v>15</v>
      </c>
      <c r="P47" s="12" t="s">
        <v>15</v>
      </c>
      <c r="Q47" s="18" t="s">
        <v>15</v>
      </c>
    </row>
    <row r="48" spans="1:17" x14ac:dyDescent="0.25">
      <c r="A48" s="17">
        <f t="shared" si="0"/>
        <v>44</v>
      </c>
      <c r="B48" s="1">
        <v>1064800649</v>
      </c>
      <c r="C48" s="1" t="str">
        <f>VLOOKUP(B48,'[1]ACTIVOS KAL TIRE 2022'!$B$5:$T$202,3,0)</f>
        <v>LOPEZ GARCIA DANIEL ALBERTO</v>
      </c>
      <c r="D48" s="1" t="str">
        <f>VLOOKUP(B48,'[1]ACTIVOS KAL TIRE 2022'!$B$5:$T$202,15,0)</f>
        <v>MECANICO DE LLANTAS III</v>
      </c>
      <c r="E48" s="3" t="str">
        <f>VLOOKUP(B48,'[2]PROGRAMACION EXAMEN 2020'!$B$2:$F$90,4,0)</f>
        <v>Chiriguana ( Cesar)</v>
      </c>
      <c r="F48" s="5" t="s">
        <v>65</v>
      </c>
      <c r="G48" s="5">
        <v>3</v>
      </c>
      <c r="H48" s="52">
        <v>44943</v>
      </c>
      <c r="I48" s="5"/>
      <c r="J48" s="7" t="s">
        <v>15</v>
      </c>
      <c r="K48" s="5" t="s">
        <v>15</v>
      </c>
      <c r="L48" s="5" t="s">
        <v>15</v>
      </c>
      <c r="M48" s="5" t="s">
        <v>15</v>
      </c>
      <c r="N48" s="5" t="s">
        <v>15</v>
      </c>
      <c r="O48" s="12" t="s">
        <v>15</v>
      </c>
      <c r="P48" s="5" t="s">
        <v>15</v>
      </c>
      <c r="Q48" s="19" t="s">
        <v>15</v>
      </c>
    </row>
    <row r="49" spans="1:17" x14ac:dyDescent="0.25">
      <c r="A49" s="17">
        <f t="shared" si="0"/>
        <v>45</v>
      </c>
      <c r="B49" s="1">
        <v>1064793574</v>
      </c>
      <c r="C49" s="1" t="str">
        <f>VLOOKUP(B49,'[1]ACTIVOS KAL TIRE 2022'!$B$5:$T$202,3,0)</f>
        <v>LOPEZ GUTIERREZ JOSE NOLBERTO</v>
      </c>
      <c r="D49" s="1" t="str">
        <f>VLOOKUP(B49,'[1]ACTIVOS KAL TIRE 2022'!$B$5:$T$202,15,0)</f>
        <v>MECANICO DE LLANTAS II</v>
      </c>
      <c r="E49" s="3" t="str">
        <f>VLOOKUP(B49,'[2]PROGRAMACION EXAMEN 2020'!$B$2:$F$90,4,0)</f>
        <v>Chiriguana (Cesar)</v>
      </c>
      <c r="F49" s="5" t="s">
        <v>64</v>
      </c>
      <c r="G49" s="5">
        <v>3</v>
      </c>
      <c r="H49" s="52">
        <v>44943</v>
      </c>
      <c r="I49" s="5" t="s">
        <v>15</v>
      </c>
      <c r="J49" s="8" t="s">
        <v>15</v>
      </c>
      <c r="K49" s="5" t="s">
        <v>15</v>
      </c>
      <c r="L49" s="5" t="s">
        <v>15</v>
      </c>
      <c r="M49" s="5" t="s">
        <v>15</v>
      </c>
      <c r="N49" s="5" t="s">
        <v>15</v>
      </c>
      <c r="O49" s="12" t="s">
        <v>15</v>
      </c>
      <c r="P49" s="12" t="s">
        <v>15</v>
      </c>
      <c r="Q49" s="18" t="s">
        <v>15</v>
      </c>
    </row>
    <row r="50" spans="1:17" x14ac:dyDescent="0.25">
      <c r="A50" s="17">
        <f t="shared" si="0"/>
        <v>46</v>
      </c>
      <c r="B50" s="1">
        <v>1065654663</v>
      </c>
      <c r="C50" s="1" t="str">
        <f>VLOOKUP(B50,'[1]ACTIVOS KAL TIRE 2022'!$B$5:$T$202,3,0)</f>
        <v>LOZANO DE ANGEL ALFONSO DAVID</v>
      </c>
      <c r="D50" s="1" t="str">
        <f>VLOOKUP(B50,'[1]ACTIVOS KAL TIRE 2022'!$B$5:$T$202,15,0)</f>
        <v>TECNICO REPARADOR OTR III</v>
      </c>
      <c r="E50" s="3" t="str">
        <f>VLOOKUP(B50,'[2]PROGRAMACION EXAMEN 2020'!$B$2:$F$90,4,0)</f>
        <v>Valledupar</v>
      </c>
      <c r="F50" s="5" t="s">
        <v>64</v>
      </c>
      <c r="G50" s="5">
        <v>1</v>
      </c>
      <c r="H50" s="52">
        <v>44950</v>
      </c>
      <c r="I50" s="5"/>
      <c r="J50" s="5" t="s">
        <v>15</v>
      </c>
      <c r="K50" s="5" t="s">
        <v>15</v>
      </c>
      <c r="L50" s="5" t="s">
        <v>15</v>
      </c>
      <c r="M50" s="5" t="s">
        <v>15</v>
      </c>
      <c r="N50" s="5" t="s">
        <v>15</v>
      </c>
      <c r="O50" s="12" t="s">
        <v>15</v>
      </c>
      <c r="P50" s="5" t="s">
        <v>15</v>
      </c>
      <c r="Q50" s="19" t="s">
        <v>15</v>
      </c>
    </row>
    <row r="51" spans="1:17" x14ac:dyDescent="0.25">
      <c r="A51" s="17">
        <f t="shared" si="0"/>
        <v>47</v>
      </c>
      <c r="B51" s="1">
        <v>1119836593</v>
      </c>
      <c r="C51" s="1" t="str">
        <f>VLOOKUP(B51,'[1]ACTIVOS KAL TIRE 2022'!$B$5:$T$202,3,0)</f>
        <v>MAESTRE ARIAS JAIFER RAFAEL</v>
      </c>
      <c r="D51" s="1" t="str">
        <f>VLOOKUP(B51,'[1]ACTIVOS KAL TIRE 2022'!$B$5:$T$202,15,0)</f>
        <v>MECANICO DE LLANTAS I</v>
      </c>
      <c r="E51" s="3" t="str">
        <f>VLOOKUP(B51,'[2]PROGRAMACION EXAMEN 2020'!$B$2:$F$90,4,0)</f>
        <v>Urumita (Guajira)</v>
      </c>
      <c r="F51" s="5" t="s">
        <v>64</v>
      </c>
      <c r="G51" s="5">
        <v>1</v>
      </c>
      <c r="H51" s="52">
        <v>44950</v>
      </c>
      <c r="I51" s="5"/>
      <c r="J51" s="5" t="s">
        <v>15</v>
      </c>
      <c r="K51" s="5" t="s">
        <v>15</v>
      </c>
      <c r="L51" s="5" t="s">
        <v>15</v>
      </c>
      <c r="M51" s="5" t="s">
        <v>15</v>
      </c>
      <c r="N51" s="5" t="s">
        <v>15</v>
      </c>
      <c r="O51" s="12" t="s">
        <v>15</v>
      </c>
      <c r="P51" s="12" t="s">
        <v>15</v>
      </c>
      <c r="Q51" s="18" t="s">
        <v>15</v>
      </c>
    </row>
    <row r="52" spans="1:17" x14ac:dyDescent="0.25">
      <c r="A52" s="17">
        <f t="shared" si="0"/>
        <v>48</v>
      </c>
      <c r="B52" s="1">
        <v>1042431835</v>
      </c>
      <c r="C52" s="1" t="str">
        <f>VLOOKUP(B52,'[1]ACTIVOS KAL TIRE 2022'!$B$5:$T$202,3,0)</f>
        <v>MARIN CHAMORRO HENRY ARCESIO</v>
      </c>
      <c r="D52" s="1" t="str">
        <f>VLOOKUP(B52,'[1]ACTIVOS KAL TIRE 2022'!$B$5:$T$202,15,0)</f>
        <v>MECANICO DE LLANTAS I</v>
      </c>
      <c r="E52" s="3" t="str">
        <f>VLOOKUP(B52,'[2]PROGRAMACION EXAMEN 2020'!$B$2:$F$90,4,0)</f>
        <v>Santa Marta (Magdalena)</v>
      </c>
      <c r="F52" s="5" t="s">
        <v>64</v>
      </c>
      <c r="G52" s="5">
        <v>2</v>
      </c>
      <c r="H52" s="52">
        <v>44936</v>
      </c>
      <c r="I52" s="5" t="s">
        <v>15</v>
      </c>
      <c r="J52" s="5" t="s">
        <v>15</v>
      </c>
      <c r="K52" s="5" t="s">
        <v>15</v>
      </c>
      <c r="L52" s="5" t="s">
        <v>15</v>
      </c>
      <c r="M52" s="5" t="s">
        <v>15</v>
      </c>
      <c r="N52" s="5" t="s">
        <v>15</v>
      </c>
      <c r="O52" s="12" t="s">
        <v>15</v>
      </c>
      <c r="P52" s="12" t="s">
        <v>15</v>
      </c>
      <c r="Q52" s="18" t="s">
        <v>15</v>
      </c>
    </row>
    <row r="53" spans="1:17" x14ac:dyDescent="0.25">
      <c r="A53" s="17">
        <f t="shared" si="0"/>
        <v>49</v>
      </c>
      <c r="B53" s="1">
        <v>84103870</v>
      </c>
      <c r="C53" s="1" t="str">
        <f>VLOOKUP(B53,'[1]ACTIVOS KAL TIRE 2022'!$B$5:$T$202,3,0)</f>
        <v>MARTINEZ BERMUDEZ LUIS GERARDO</v>
      </c>
      <c r="D53" s="1" t="str">
        <f>VLOOKUP(B53,'[1]ACTIVOS KAL TIRE 2022'!$B$5:$T$202,15,0)</f>
        <v>MECANICO DE LLANTAS I</v>
      </c>
      <c r="E53" s="3" t="str">
        <f>VLOOKUP(B53,'[2]PROGRAMACION EXAMEN 2020'!$B$2:$F$90,4,0)</f>
        <v>Los Pozos (San Juan del Cesar)</v>
      </c>
      <c r="F53" s="5" t="s">
        <v>64</v>
      </c>
      <c r="G53" s="5">
        <v>2</v>
      </c>
      <c r="H53" s="52">
        <v>44936</v>
      </c>
      <c r="I53" s="5"/>
      <c r="J53" s="5" t="s">
        <v>15</v>
      </c>
      <c r="K53" s="5" t="s">
        <v>15</v>
      </c>
      <c r="L53" s="5" t="s">
        <v>15</v>
      </c>
      <c r="M53" s="5" t="s">
        <v>15</v>
      </c>
      <c r="N53" s="5" t="s">
        <v>15</v>
      </c>
      <c r="O53" s="12" t="s">
        <v>15</v>
      </c>
      <c r="P53" s="12" t="s">
        <v>15</v>
      </c>
      <c r="Q53" s="18" t="s">
        <v>15</v>
      </c>
    </row>
    <row r="54" spans="1:17" x14ac:dyDescent="0.25">
      <c r="A54" s="17">
        <f t="shared" si="0"/>
        <v>50</v>
      </c>
      <c r="B54" s="1">
        <v>1065998882</v>
      </c>
      <c r="C54" s="1" t="str">
        <f>VLOOKUP(B54,'[1]ACTIVOS KAL TIRE 2022'!$B$5:$T$202,3,0)</f>
        <v>MARTINEZ MADRID JOSE ANGEL</v>
      </c>
      <c r="D54" s="1" t="str">
        <f>VLOOKUP(B54,'[1]ACTIVOS KAL TIRE 2022'!$B$5:$T$202,15,0)</f>
        <v>MECANICO DE LLANTAS III</v>
      </c>
      <c r="E54" s="3" t="str">
        <f>VLOOKUP(B54,'[2]PROGRAMACION EXAMEN 2020'!$B$2:$F$90,4,0)</f>
        <v>La Loma (Cesar)</v>
      </c>
      <c r="F54" s="5" t="s">
        <v>65</v>
      </c>
      <c r="G54" s="5">
        <v>1</v>
      </c>
      <c r="H54" s="52">
        <v>44950</v>
      </c>
      <c r="I54" s="5"/>
      <c r="J54" s="7" t="s">
        <v>15</v>
      </c>
      <c r="K54" s="5" t="s">
        <v>15</v>
      </c>
      <c r="L54" s="5" t="s">
        <v>15</v>
      </c>
      <c r="M54" s="5" t="s">
        <v>15</v>
      </c>
      <c r="N54" s="5" t="s">
        <v>15</v>
      </c>
      <c r="O54" s="12" t="s">
        <v>15</v>
      </c>
      <c r="P54" s="5" t="s">
        <v>15</v>
      </c>
      <c r="Q54" s="19" t="s">
        <v>15</v>
      </c>
    </row>
    <row r="55" spans="1:17" x14ac:dyDescent="0.25">
      <c r="A55" s="17">
        <f t="shared" si="0"/>
        <v>51</v>
      </c>
      <c r="B55" s="1">
        <v>1064115089</v>
      </c>
      <c r="C55" s="1" t="str">
        <f>VLOOKUP(B55,'[1]ACTIVOS KAL TIRE 2022'!$B$5:$T$202,3,0)</f>
        <v>MARTINEZ MENDOZA SERGIO ANDRES</v>
      </c>
      <c r="D55" s="1" t="str">
        <f>VLOOKUP(B55,'[1]ACTIVOS KAL TIRE 2022'!$B$5:$T$202,15,0)</f>
        <v>MECANICO DE LLANTAS IV</v>
      </c>
      <c r="E55" s="3" t="str">
        <f>VLOOKUP(B55,'[2]PROGRAMACION EXAMEN 2020'!$B$2:$F$90,4,0)</f>
        <v>Boquerón</v>
      </c>
      <c r="F55" s="5" t="s">
        <v>65</v>
      </c>
      <c r="G55" s="5">
        <v>2</v>
      </c>
      <c r="H55" s="52">
        <v>44936</v>
      </c>
      <c r="I55" s="5"/>
      <c r="J55" s="5" t="s">
        <v>15</v>
      </c>
      <c r="K55" s="5" t="s">
        <v>15</v>
      </c>
      <c r="L55" s="5" t="s">
        <v>15</v>
      </c>
      <c r="M55" s="5" t="s">
        <v>15</v>
      </c>
      <c r="N55" s="5" t="s">
        <v>15</v>
      </c>
      <c r="O55" s="12" t="s">
        <v>15</v>
      </c>
      <c r="P55" s="5" t="s">
        <v>15</v>
      </c>
      <c r="Q55" s="19" t="s">
        <v>15</v>
      </c>
    </row>
    <row r="56" spans="1:17" x14ac:dyDescent="0.25">
      <c r="A56" s="17">
        <f t="shared" si="0"/>
        <v>52</v>
      </c>
      <c r="B56" s="1">
        <v>1064793358</v>
      </c>
      <c r="C56" s="1" t="str">
        <f>VLOOKUP(B56,'[1]ACTIVOS KAL TIRE 2022'!$B$5:$T$202,3,0)</f>
        <v>MARTINEZ NOBLES JAIR YOVANIS</v>
      </c>
      <c r="D56" s="1" t="str">
        <f>VLOOKUP(B56,'[1]ACTIVOS KAL TIRE 2022'!$B$5:$T$202,15,0)</f>
        <v>MECANICO DE LLANTAS I</v>
      </c>
      <c r="E56" s="3" t="str">
        <f>VLOOKUP(B56,'[2]PROGRAMACION EXAMEN 2020'!$B$2:$F$90,4,0)</f>
        <v>Chiriguana (Cesar)</v>
      </c>
      <c r="F56" s="5" t="s">
        <v>65</v>
      </c>
      <c r="G56" s="5">
        <v>2</v>
      </c>
      <c r="H56" s="52">
        <v>44936</v>
      </c>
      <c r="I56" s="5" t="s">
        <v>15</v>
      </c>
      <c r="J56" s="5" t="s">
        <v>15</v>
      </c>
      <c r="K56" s="5" t="s">
        <v>15</v>
      </c>
      <c r="L56" s="5" t="s">
        <v>15</v>
      </c>
      <c r="M56" s="5" t="s">
        <v>15</v>
      </c>
      <c r="N56" s="5" t="s">
        <v>15</v>
      </c>
      <c r="O56" s="12" t="s">
        <v>15</v>
      </c>
      <c r="P56" s="12" t="s">
        <v>15</v>
      </c>
      <c r="Q56" s="18" t="s">
        <v>15</v>
      </c>
    </row>
    <row r="57" spans="1:17" x14ac:dyDescent="0.25">
      <c r="A57" s="17">
        <f t="shared" si="0"/>
        <v>53</v>
      </c>
      <c r="B57" s="1">
        <v>1120743310</v>
      </c>
      <c r="C57" s="1" t="str">
        <f>VLOOKUP(B57,'[1]ACTIVOS KAL TIRE 2022'!$B$5:$T$202,3,0)</f>
        <v>MARTINEZ PEREZ JORGE USBERTO</v>
      </c>
      <c r="D57" s="1" t="str">
        <f>VLOOKUP(B57,'[1]ACTIVOS KAL TIRE 2022'!$B$5:$T$202,15,0)</f>
        <v>MECANICO DE LLANTAS I</v>
      </c>
      <c r="E57" s="3" t="str">
        <f>VLOOKUP(B57,'[2]PROGRAMACION EXAMEN 2020'!$B$2:$F$90,4,0)</f>
        <v>Fonseca (Guajira)</v>
      </c>
      <c r="F57" s="5" t="s">
        <v>64</v>
      </c>
      <c r="G57" s="5">
        <v>1</v>
      </c>
      <c r="H57" s="52">
        <v>44950</v>
      </c>
      <c r="I57" s="5" t="s">
        <v>15</v>
      </c>
      <c r="J57" s="7" t="s">
        <v>15</v>
      </c>
      <c r="K57" s="5" t="s">
        <v>15</v>
      </c>
      <c r="L57" s="5" t="s">
        <v>15</v>
      </c>
      <c r="M57" s="5" t="s">
        <v>15</v>
      </c>
      <c r="N57" s="5" t="s">
        <v>15</v>
      </c>
      <c r="O57" s="12" t="s">
        <v>15</v>
      </c>
      <c r="P57" s="12" t="s">
        <v>15</v>
      </c>
      <c r="Q57" s="18" t="s">
        <v>15</v>
      </c>
    </row>
    <row r="58" spans="1:17" x14ac:dyDescent="0.25">
      <c r="A58" s="17">
        <f t="shared" si="0"/>
        <v>54</v>
      </c>
      <c r="B58" s="1">
        <v>1101684200</v>
      </c>
      <c r="C58" s="1" t="str">
        <f>VLOOKUP(B58,'[1]ACTIVOS KAL TIRE 2022'!$B$5:$T$202,3,0)</f>
        <v>MEJIA MALDONADO ANGELMIRO</v>
      </c>
      <c r="D58" s="1" t="str">
        <f>VLOOKUP(B58,'[1]ACTIVOS KAL TIRE 2022'!$B$5:$T$202,15,0)</f>
        <v>MECANICO DE LLANTAS I</v>
      </c>
      <c r="E58" s="3" t="str">
        <f>VLOOKUP(B58,'[2]PROGRAMACION EXAMEN 2020'!$B$2:$F$90,4,0)</f>
        <v>Codazzi (Cesar)</v>
      </c>
      <c r="F58" s="5" t="s">
        <v>65</v>
      </c>
      <c r="G58" s="5">
        <v>1</v>
      </c>
      <c r="H58" s="52">
        <v>44950</v>
      </c>
      <c r="I58" s="5" t="s">
        <v>15</v>
      </c>
      <c r="J58" s="5" t="s">
        <v>15</v>
      </c>
      <c r="K58" s="5" t="s">
        <v>15</v>
      </c>
      <c r="L58" s="5" t="s">
        <v>15</v>
      </c>
      <c r="M58" s="5" t="s">
        <v>15</v>
      </c>
      <c r="N58" s="5" t="s">
        <v>15</v>
      </c>
      <c r="O58" s="12" t="s">
        <v>15</v>
      </c>
      <c r="P58" s="12" t="s">
        <v>15</v>
      </c>
      <c r="Q58" s="18" t="s">
        <v>15</v>
      </c>
    </row>
    <row r="59" spans="1:17" x14ac:dyDescent="0.25">
      <c r="A59" s="17">
        <f t="shared" si="0"/>
        <v>55</v>
      </c>
      <c r="B59" s="1">
        <v>77000229</v>
      </c>
      <c r="C59" s="1" t="str">
        <f>VLOOKUP(B59,'[1]ACTIVOS KAL TIRE 2022'!$B$5:$T$202,3,0)</f>
        <v>MELENDEZ FLOREZ NILSON</v>
      </c>
      <c r="D59" s="1" t="str">
        <f>VLOOKUP(B59,'[1]ACTIVOS KAL TIRE 2022'!$B$5:$T$202,15,0)</f>
        <v>MECANICO DE LLANTAS II</v>
      </c>
      <c r="E59" s="3" t="str">
        <f>VLOOKUP(B59,'[2]PROGRAMACION EXAMEN 2020'!$B$2:$F$90,4,0)</f>
        <v>El Paso (Cesar)</v>
      </c>
      <c r="F59" s="5" t="s">
        <v>65</v>
      </c>
      <c r="G59" s="5">
        <v>2</v>
      </c>
      <c r="H59" s="52">
        <v>44936</v>
      </c>
      <c r="I59" s="5"/>
      <c r="J59" s="7" t="s">
        <v>15</v>
      </c>
      <c r="K59" s="5" t="s">
        <v>15</v>
      </c>
      <c r="L59" s="5" t="s">
        <v>15</v>
      </c>
      <c r="M59" s="5" t="s">
        <v>15</v>
      </c>
      <c r="N59" s="5" t="s">
        <v>15</v>
      </c>
      <c r="O59" s="12" t="s">
        <v>15</v>
      </c>
      <c r="P59" s="12" t="s">
        <v>15</v>
      </c>
      <c r="Q59" s="18" t="s">
        <v>15</v>
      </c>
    </row>
    <row r="60" spans="1:17" x14ac:dyDescent="0.25">
      <c r="A60" s="17">
        <f t="shared" si="0"/>
        <v>56</v>
      </c>
      <c r="B60" s="1">
        <v>1120742355</v>
      </c>
      <c r="C60" s="1" t="str">
        <f>VLOOKUP(B60,'[1]ACTIVOS KAL TIRE 2022'!$B$5:$T$202,3,0)</f>
        <v>MENDOZA RODRIGUEZ DEILMAR JOSE</v>
      </c>
      <c r="D60" s="1" t="str">
        <f>VLOOKUP(B60,'[1]ACTIVOS KAL TIRE 2022'!$B$5:$T$202,15,0)</f>
        <v>MECANICO DE LLANTAS II</v>
      </c>
      <c r="E60" s="3" t="str">
        <f>VLOOKUP(B60,'[2]PROGRAMACION EXAMEN 2020'!$B$2:$F$90,4,0)</f>
        <v>La Jagua Ibirico (Cesar)</v>
      </c>
      <c r="F60" s="5" t="s">
        <v>64</v>
      </c>
      <c r="G60" s="5">
        <v>1</v>
      </c>
      <c r="H60" s="52">
        <v>44950</v>
      </c>
      <c r="I60" s="5"/>
      <c r="J60" s="5" t="s">
        <v>15</v>
      </c>
      <c r="K60" s="5" t="s">
        <v>15</v>
      </c>
      <c r="L60" s="5" t="s">
        <v>15</v>
      </c>
      <c r="M60" s="5" t="s">
        <v>15</v>
      </c>
      <c r="N60" s="5" t="s">
        <v>15</v>
      </c>
      <c r="O60" s="12" t="s">
        <v>15</v>
      </c>
      <c r="P60" s="12" t="s">
        <v>15</v>
      </c>
      <c r="Q60" s="18" t="s">
        <v>15</v>
      </c>
    </row>
    <row r="61" spans="1:17" x14ac:dyDescent="0.25">
      <c r="A61" s="17">
        <f t="shared" si="0"/>
        <v>57</v>
      </c>
      <c r="B61" s="1">
        <v>1065576754</v>
      </c>
      <c r="C61" s="1" t="str">
        <f>VLOOKUP(B61,'[1]ACTIVOS KAL TIRE 2022'!$B$5:$T$202,3,0)</f>
        <v>MENDOZA SALAZAR JEISON FABIAN</v>
      </c>
      <c r="D61" s="1" t="str">
        <f>VLOOKUP(B61,'[1]ACTIVOS KAL TIRE 2022'!$B$5:$T$202,15,0)</f>
        <v>MECANICO DE LLANTAS I</v>
      </c>
      <c r="E61" s="3" t="str">
        <f>VLOOKUP(B61,'[2]PROGRAMACION EXAMEN 2020'!$B$2:$F$90,4,0)</f>
        <v>Valledupar ( Cesar)</v>
      </c>
      <c r="F61" s="5" t="s">
        <v>65</v>
      </c>
      <c r="G61" s="5">
        <v>1</v>
      </c>
      <c r="H61" s="52">
        <v>44950</v>
      </c>
      <c r="I61" s="5"/>
      <c r="J61" s="5" t="s">
        <v>15</v>
      </c>
      <c r="K61" s="5" t="s">
        <v>15</v>
      </c>
      <c r="L61" s="5" t="s">
        <v>15</v>
      </c>
      <c r="M61" s="5" t="s">
        <v>15</v>
      </c>
      <c r="N61" s="5" t="s">
        <v>15</v>
      </c>
      <c r="O61" s="12" t="s">
        <v>15</v>
      </c>
      <c r="P61" s="12" t="s">
        <v>15</v>
      </c>
      <c r="Q61" s="18" t="s">
        <v>15</v>
      </c>
    </row>
    <row r="62" spans="1:17" x14ac:dyDescent="0.25">
      <c r="A62" s="17">
        <f t="shared" si="0"/>
        <v>58</v>
      </c>
      <c r="B62" s="1">
        <v>1064800654</v>
      </c>
      <c r="C62" s="1" t="str">
        <f>VLOOKUP(B62,'[1]ACTIVOS KAL TIRE 2022'!$B$5:$T$202,3,0)</f>
        <v>MENESES SIERRA JOSE CARLOS</v>
      </c>
      <c r="D62" s="1" t="str">
        <f>VLOOKUP(B62,'[1]ACTIVOS KAL TIRE 2022'!$B$5:$T$202,15,0)</f>
        <v>MECANICO DE LLANTAS III</v>
      </c>
      <c r="E62" s="3" t="str">
        <f>VLOOKUP(B62,'[2]PROGRAMACION EXAMEN 2020'!$B$2:$F$90,4,0)</f>
        <v>Chiriguana ( Cesar)</v>
      </c>
      <c r="F62" s="5" t="s">
        <v>64</v>
      </c>
      <c r="G62" s="5">
        <v>3</v>
      </c>
      <c r="H62" s="52">
        <v>44943</v>
      </c>
      <c r="I62" s="5"/>
      <c r="J62" s="5" t="s">
        <v>15</v>
      </c>
      <c r="K62" s="5" t="s">
        <v>15</v>
      </c>
      <c r="L62" s="5" t="s">
        <v>15</v>
      </c>
      <c r="M62" s="5" t="s">
        <v>15</v>
      </c>
      <c r="N62" s="5" t="s">
        <v>15</v>
      </c>
      <c r="O62" s="12" t="s">
        <v>15</v>
      </c>
      <c r="P62" s="5" t="s">
        <v>15</v>
      </c>
      <c r="Q62" s="19" t="s">
        <v>15</v>
      </c>
    </row>
    <row r="63" spans="1:17" x14ac:dyDescent="0.25">
      <c r="A63" s="17">
        <f t="shared" si="0"/>
        <v>59</v>
      </c>
      <c r="B63" s="1">
        <v>1128104764</v>
      </c>
      <c r="C63" s="1" t="str">
        <f>VLOOKUP(B63,'[1]ACTIVOS KAL TIRE 2022'!$B$5:$T$202,3,0)</f>
        <v>MEZA MERCADO LUIS FERNANDO</v>
      </c>
      <c r="D63" s="1" t="str">
        <f>VLOOKUP(B63,'[1]ACTIVOS KAL TIRE 2022'!$B$5:$T$202,15,0)</f>
        <v>MECANICO DE LLANTAS II</v>
      </c>
      <c r="E63" s="3" t="str">
        <f>VLOOKUP(B63,'[2]PROGRAMACION EXAMEN 2020'!$B$2:$F$90,4,0)</f>
        <v>La Loma (Cesar)</v>
      </c>
      <c r="F63" s="5" t="s">
        <v>65</v>
      </c>
      <c r="G63" s="5">
        <v>3</v>
      </c>
      <c r="H63" s="52">
        <v>44943</v>
      </c>
      <c r="I63" s="5"/>
      <c r="J63" s="5" t="s">
        <v>15</v>
      </c>
      <c r="K63" s="5" t="s">
        <v>15</v>
      </c>
      <c r="L63" s="5" t="s">
        <v>15</v>
      </c>
      <c r="M63" s="5" t="s">
        <v>15</v>
      </c>
      <c r="N63" s="5" t="s">
        <v>15</v>
      </c>
      <c r="O63" s="12" t="s">
        <v>15</v>
      </c>
      <c r="P63" s="12" t="s">
        <v>15</v>
      </c>
      <c r="Q63" s="18" t="s">
        <v>15</v>
      </c>
    </row>
    <row r="64" spans="1:17" x14ac:dyDescent="0.25">
      <c r="A64" s="17">
        <f t="shared" si="0"/>
        <v>60</v>
      </c>
      <c r="B64" s="1">
        <v>1064796922</v>
      </c>
      <c r="C64" s="1" t="str">
        <f>VLOOKUP(B64,'[1]ACTIVOS KAL TIRE 2022'!$B$5:$T$202,3,0)</f>
        <v>MEZA MORELO ANDRES</v>
      </c>
      <c r="D64" s="1" t="str">
        <f>VLOOKUP(B64,'[1]ACTIVOS KAL TIRE 2022'!$B$5:$T$202,15,0)</f>
        <v>MECANICO DE LLANTAS III</v>
      </c>
      <c r="E64" s="3" t="str">
        <f>VLOOKUP(B64,'[2]PROGRAMACION EXAMEN 2020'!$B$2:$F$90,4,0)</f>
        <v>Rinconhondo (Cesar)</v>
      </c>
      <c r="F64" s="5" t="s">
        <v>65</v>
      </c>
      <c r="G64" s="5">
        <v>1</v>
      </c>
      <c r="H64" s="52">
        <v>44950</v>
      </c>
      <c r="I64" s="5"/>
      <c r="J64" s="5" t="s">
        <v>15</v>
      </c>
      <c r="K64" s="5" t="s">
        <v>15</v>
      </c>
      <c r="L64" s="5" t="s">
        <v>15</v>
      </c>
      <c r="M64" s="5" t="s">
        <v>15</v>
      </c>
      <c r="N64" s="5" t="s">
        <v>15</v>
      </c>
      <c r="O64" s="12" t="s">
        <v>15</v>
      </c>
      <c r="P64" s="5" t="s">
        <v>15</v>
      </c>
      <c r="Q64" s="19" t="s">
        <v>15</v>
      </c>
    </row>
    <row r="65" spans="1:17" x14ac:dyDescent="0.25">
      <c r="A65" s="17">
        <f t="shared" si="0"/>
        <v>61</v>
      </c>
      <c r="B65" s="1">
        <v>7632639</v>
      </c>
      <c r="C65" s="1" t="str">
        <f>VLOOKUP(B65,'[1]ACTIVOS KAL TIRE 2022'!$B$5:$T$202,3,0)</f>
        <v>MEZA ROMERO JAIME ALBERTO</v>
      </c>
      <c r="D65" s="1" t="str">
        <f>VLOOKUP(B65,'[1]ACTIVOS KAL TIRE 2022'!$B$5:$T$202,15,0)</f>
        <v>MECANICO DE LLANTAS IV</v>
      </c>
      <c r="E65" s="3" t="str">
        <f>VLOOKUP(B65,'[2]PROGRAMACION EXAMEN 2020'!$B$2:$F$90,4,0)</f>
        <v>Santa Marta (Magdalena)</v>
      </c>
      <c r="F65" s="5" t="s">
        <v>64</v>
      </c>
      <c r="G65" s="5">
        <v>2</v>
      </c>
      <c r="H65" s="52">
        <v>44936</v>
      </c>
      <c r="I65" s="5"/>
      <c r="J65" s="5" t="s">
        <v>15</v>
      </c>
      <c r="K65" s="5" t="s">
        <v>15</v>
      </c>
      <c r="L65" s="5" t="s">
        <v>15</v>
      </c>
      <c r="M65" s="5" t="s">
        <v>15</v>
      </c>
      <c r="N65" s="5" t="s">
        <v>15</v>
      </c>
      <c r="O65" s="12" t="s">
        <v>15</v>
      </c>
      <c r="P65" s="5" t="s">
        <v>15</v>
      </c>
      <c r="Q65" s="19" t="s">
        <v>15</v>
      </c>
    </row>
    <row r="66" spans="1:17" x14ac:dyDescent="0.25">
      <c r="A66" s="17">
        <f t="shared" si="0"/>
        <v>62</v>
      </c>
      <c r="B66" s="1">
        <v>1065985225</v>
      </c>
      <c r="C66" s="1" t="str">
        <f>VLOOKUP(B66,'[1]ACTIVOS KAL TIRE 2022'!$B$5:$T$202,3,0)</f>
        <v>MORALES QUIROZ VICTOR JULIO</v>
      </c>
      <c r="D66" s="1" t="str">
        <f>VLOOKUP(B66,'[1]ACTIVOS KAL TIRE 2022'!$B$5:$T$202,15,0)</f>
        <v>MECANICO DE LLANTAS II</v>
      </c>
      <c r="E66" s="3" t="str">
        <f>VLOOKUP(B66,'[2]PROGRAMACION EXAMEN 2020'!$B$2:$F$90,4,0)</f>
        <v>La Loma (Cesar)</v>
      </c>
      <c r="F66" s="5" t="s">
        <v>65</v>
      </c>
      <c r="G66" s="5">
        <v>1</v>
      </c>
      <c r="H66" s="52">
        <v>44950</v>
      </c>
      <c r="I66" s="5" t="s">
        <v>15</v>
      </c>
      <c r="J66" s="5" t="s">
        <v>15</v>
      </c>
      <c r="K66" s="5" t="s">
        <v>15</v>
      </c>
      <c r="L66" s="5" t="s">
        <v>15</v>
      </c>
      <c r="M66" s="5" t="s">
        <v>15</v>
      </c>
      <c r="N66" s="5" t="s">
        <v>15</v>
      </c>
      <c r="O66" s="12" t="s">
        <v>15</v>
      </c>
      <c r="P66" s="12" t="s">
        <v>15</v>
      </c>
      <c r="Q66" s="18" t="s">
        <v>15</v>
      </c>
    </row>
    <row r="67" spans="1:17" x14ac:dyDescent="0.25">
      <c r="A67" s="17">
        <f t="shared" si="0"/>
        <v>63</v>
      </c>
      <c r="B67" s="1">
        <v>1067809980</v>
      </c>
      <c r="C67" s="1" t="str">
        <f>VLOOKUP(B67,'[1]ACTIVOS KAL TIRE 2022'!$B$5:$T$202,3,0)</f>
        <v>MORON CALDERON LUIS ALBERTO</v>
      </c>
      <c r="D67" s="1" t="str">
        <f>VLOOKUP(B67,'[1]ACTIVOS KAL TIRE 2022'!$B$5:$T$202,15,0)</f>
        <v>MECANICO DE LLANTAS II</v>
      </c>
      <c r="E67" s="3" t="str">
        <f>VLOOKUP(B67,'[2]PROGRAMACION EXAMEN 2020'!$B$2:$F$90,4,0)</f>
        <v>La Paz</v>
      </c>
      <c r="F67" s="5" t="s">
        <v>65</v>
      </c>
      <c r="G67" s="5">
        <v>1</v>
      </c>
      <c r="H67" s="52">
        <v>44950</v>
      </c>
      <c r="I67" s="5" t="s">
        <v>15</v>
      </c>
      <c r="J67" s="7" t="s">
        <v>15</v>
      </c>
      <c r="K67" s="5" t="s">
        <v>15</v>
      </c>
      <c r="L67" s="5" t="s">
        <v>15</v>
      </c>
      <c r="M67" s="5" t="s">
        <v>15</v>
      </c>
      <c r="N67" s="5" t="s">
        <v>15</v>
      </c>
      <c r="O67" s="12" t="s">
        <v>15</v>
      </c>
      <c r="P67" s="12" t="s">
        <v>15</v>
      </c>
      <c r="Q67" s="18" t="s">
        <v>15</v>
      </c>
    </row>
    <row r="68" spans="1:17" x14ac:dyDescent="0.25">
      <c r="A68" s="17">
        <f t="shared" si="0"/>
        <v>64</v>
      </c>
      <c r="B68" s="1">
        <v>85446055</v>
      </c>
      <c r="C68" s="1" t="str">
        <f>VLOOKUP(B68,'[1]ACTIVOS KAL TIRE 2022'!$B$5:$T$202,3,0)</f>
        <v>MUGNO SIERRA JULIO ENRIQUE</v>
      </c>
      <c r="D68" s="1" t="str">
        <f>VLOOKUP(B68,'[1]ACTIVOS KAL TIRE 2022'!$B$5:$T$202,15,0)</f>
        <v>TECNICO REPARADOR OTR I</v>
      </c>
      <c r="E68" s="3" t="str">
        <f>VLOOKUP(B68,'[2]PROGRAMACION EXAMEN 2020'!$B$2:$F$90,4,0)</f>
        <v>El Dificil (Magdalena)</v>
      </c>
      <c r="F68" s="5" t="s">
        <v>64</v>
      </c>
      <c r="G68" s="5">
        <v>2</v>
      </c>
      <c r="H68" s="52">
        <v>44936</v>
      </c>
      <c r="I68" s="5" t="s">
        <v>15</v>
      </c>
      <c r="J68" s="5" t="s">
        <v>15</v>
      </c>
      <c r="K68" s="5" t="s">
        <v>15</v>
      </c>
      <c r="L68" s="5" t="s">
        <v>15</v>
      </c>
      <c r="M68" s="5" t="s">
        <v>15</v>
      </c>
      <c r="N68" s="5" t="s">
        <v>15</v>
      </c>
      <c r="O68" s="12" t="s">
        <v>15</v>
      </c>
      <c r="P68" s="5" t="s">
        <v>15</v>
      </c>
      <c r="Q68" s="19" t="s">
        <v>15</v>
      </c>
    </row>
    <row r="69" spans="1:17" x14ac:dyDescent="0.25">
      <c r="A69" s="17">
        <f t="shared" si="0"/>
        <v>65</v>
      </c>
      <c r="B69" s="1">
        <v>84454934</v>
      </c>
      <c r="C69" s="1" t="str">
        <f>VLOOKUP(B69,'[1]ACTIVOS KAL TIRE 2022'!$B$5:$T$202,3,0)</f>
        <v>NARVAEZ HINCAPIE JORGE ANIBAL</v>
      </c>
      <c r="D69" s="1" t="str">
        <f>VLOOKUP(B69,'[1]ACTIVOS KAL TIRE 2022'!$B$5:$T$202,15,0)</f>
        <v>SUPERVISOR DE PROYECTO</v>
      </c>
      <c r="E69" s="3" t="str">
        <f>VLOOKUP(B69,'[2]PROGRAMACION EXAMEN 2020'!$B$2:$F$90,4,0)</f>
        <v>Fonseca (Guajira)</v>
      </c>
      <c r="F69" s="5" t="s">
        <v>65</v>
      </c>
      <c r="G69" s="5">
        <v>2</v>
      </c>
      <c r="H69" s="52">
        <v>44936</v>
      </c>
      <c r="I69" s="5" t="s">
        <v>15</v>
      </c>
      <c r="J69" s="5" t="s">
        <v>15</v>
      </c>
      <c r="K69" s="5" t="s">
        <v>15</v>
      </c>
      <c r="L69" s="5" t="s">
        <v>15</v>
      </c>
      <c r="M69" s="5" t="s">
        <v>15</v>
      </c>
      <c r="N69" s="5" t="s">
        <v>15</v>
      </c>
      <c r="O69" s="12" t="s">
        <v>15</v>
      </c>
      <c r="P69" s="5" t="s">
        <v>15</v>
      </c>
      <c r="Q69" s="19" t="s">
        <v>15</v>
      </c>
    </row>
    <row r="70" spans="1:17" x14ac:dyDescent="0.25">
      <c r="A70" s="17">
        <f t="shared" si="0"/>
        <v>66</v>
      </c>
      <c r="B70" s="1">
        <v>1003173858</v>
      </c>
      <c r="C70" s="1" t="str">
        <f>VLOOKUP(B70,'[1]ACTIVOS KAL TIRE 2022'!$B$5:$T$202,3,0)</f>
        <v>NAVARRO MOJICA JOSE LEONARDO</v>
      </c>
      <c r="D70" s="1" t="str">
        <f>VLOOKUP(B70,'[1]ACTIVOS KAL TIRE 2022'!$B$5:$T$202,15,0)</f>
        <v>MECANICO DE LLANTAS IV</v>
      </c>
      <c r="E70" s="3" t="str">
        <f>VLOOKUP(B70,'[2]PROGRAMACION EXAMEN 2020'!$B$2:$F$90,4,0)</f>
        <v>Chiriguaná</v>
      </c>
      <c r="F70" s="5" t="s">
        <v>65</v>
      </c>
      <c r="G70" s="5">
        <v>3</v>
      </c>
      <c r="H70" s="52">
        <v>44943</v>
      </c>
      <c r="I70" s="5"/>
      <c r="J70" s="5" t="s">
        <v>15</v>
      </c>
      <c r="K70" s="5" t="s">
        <v>15</v>
      </c>
      <c r="L70" s="5" t="s">
        <v>15</v>
      </c>
      <c r="M70" s="5" t="s">
        <v>15</v>
      </c>
      <c r="N70" s="5" t="s">
        <v>15</v>
      </c>
      <c r="O70" s="12" t="s">
        <v>15</v>
      </c>
      <c r="P70" s="5" t="s">
        <v>15</v>
      </c>
      <c r="Q70" s="19" t="s">
        <v>15</v>
      </c>
    </row>
    <row r="71" spans="1:17" x14ac:dyDescent="0.25">
      <c r="A71" s="17">
        <f t="shared" ref="A71:A89" si="1">1+A70</f>
        <v>67</v>
      </c>
      <c r="B71" s="1">
        <v>84090281</v>
      </c>
      <c r="C71" s="1" t="str">
        <f>VLOOKUP(B71,'[1]ACTIVOS KAL TIRE 2022'!$B$5:$T$202,3,0)</f>
        <v>PEREZ GARAY EDINSON ENRIQUE</v>
      </c>
      <c r="D71" s="1" t="str">
        <f>VLOOKUP(B71,'[1]ACTIVOS KAL TIRE 2022'!$B$5:$T$202,15,0)</f>
        <v>TECNICO REPARADOR OTR I</v>
      </c>
      <c r="E71" s="3" t="str">
        <f>VLOOKUP(B71,'[2]PROGRAMACION EXAMEN 2020'!$B$2:$F$90,4,0)</f>
        <v>La Jagua Ibirico (Cesar)</v>
      </c>
      <c r="F71" s="5" t="s">
        <v>64</v>
      </c>
      <c r="G71" s="5">
        <v>3</v>
      </c>
      <c r="H71" s="52">
        <v>44943</v>
      </c>
      <c r="I71" s="5"/>
      <c r="J71" s="5" t="s">
        <v>15</v>
      </c>
      <c r="K71" s="5" t="s">
        <v>15</v>
      </c>
      <c r="L71" s="5" t="s">
        <v>15</v>
      </c>
      <c r="M71" s="5" t="s">
        <v>15</v>
      </c>
      <c r="N71" s="5" t="s">
        <v>15</v>
      </c>
      <c r="O71" s="12" t="s">
        <v>15</v>
      </c>
      <c r="P71" s="5" t="s">
        <v>15</v>
      </c>
      <c r="Q71" s="19" t="s">
        <v>15</v>
      </c>
    </row>
    <row r="72" spans="1:17" x14ac:dyDescent="0.25">
      <c r="A72" s="17">
        <f t="shared" si="1"/>
        <v>68</v>
      </c>
      <c r="B72" s="1">
        <v>10898718</v>
      </c>
      <c r="C72" s="1" t="str">
        <f>VLOOKUP(B72,'[1]ACTIVOS KAL TIRE 2022'!$B$5:$T$202,3,0)</f>
        <v>PEREZ MENDOZA RAMON</v>
      </c>
      <c r="D72" s="1" t="str">
        <f>VLOOKUP(B72,'[1]ACTIVOS KAL TIRE 2022'!$B$5:$T$202,15,0)</f>
        <v>SUPERVISOR DE PROYECTO</v>
      </c>
      <c r="E72" s="3" t="str">
        <f>VLOOKUP(B72,'[2]PROGRAMACION EXAMEN 2020'!$B$2:$F$90,4,0)</f>
        <v>Fonseca (Guajira)</v>
      </c>
      <c r="F72" s="5" t="s">
        <v>64</v>
      </c>
      <c r="G72" s="5">
        <v>3</v>
      </c>
      <c r="H72" s="52">
        <v>44943</v>
      </c>
      <c r="I72" s="5" t="s">
        <v>15</v>
      </c>
      <c r="J72" s="5" t="s">
        <v>15</v>
      </c>
      <c r="K72" s="5" t="s">
        <v>15</v>
      </c>
      <c r="L72" s="5" t="s">
        <v>15</v>
      </c>
      <c r="M72" s="5" t="s">
        <v>15</v>
      </c>
      <c r="N72" s="5" t="s">
        <v>15</v>
      </c>
      <c r="O72" s="12" t="s">
        <v>15</v>
      </c>
      <c r="P72" s="5" t="s">
        <v>15</v>
      </c>
      <c r="Q72" s="19" t="s">
        <v>15</v>
      </c>
    </row>
    <row r="73" spans="1:17" x14ac:dyDescent="0.25">
      <c r="A73" s="17">
        <f t="shared" si="1"/>
        <v>69</v>
      </c>
      <c r="B73" s="1">
        <v>1064112207</v>
      </c>
      <c r="C73" s="1" t="str">
        <f>VLOOKUP(B73,'[1]ACTIVOS KAL TIRE 2022'!$B$5:$T$202,3,0)</f>
        <v>PEREZ TAPIA ESNEIDER</v>
      </c>
      <c r="D73" s="1" t="str">
        <f>VLOOKUP(B73,'[1]ACTIVOS KAL TIRE 2022'!$B$5:$T$202,15,0)</f>
        <v>MECANICO DE LLANTAS II</v>
      </c>
      <c r="E73" s="3" t="str">
        <f>VLOOKUP(B73,'[2]PROGRAMACION EXAMEN 2020'!$B$2:$F$90,4,0)</f>
        <v>La Jagua Ibirico (Cesar)</v>
      </c>
      <c r="F73" s="5" t="s">
        <v>64</v>
      </c>
      <c r="G73" s="5">
        <v>1</v>
      </c>
      <c r="H73" s="52">
        <v>44950</v>
      </c>
      <c r="I73" s="5" t="s">
        <v>15</v>
      </c>
      <c r="J73" s="5" t="s">
        <v>15</v>
      </c>
      <c r="K73" s="5" t="s">
        <v>15</v>
      </c>
      <c r="L73" s="5" t="s">
        <v>15</v>
      </c>
      <c r="M73" s="5" t="s">
        <v>15</v>
      </c>
      <c r="N73" s="5" t="s">
        <v>15</v>
      </c>
      <c r="O73" s="12" t="s">
        <v>15</v>
      </c>
      <c r="P73" s="12" t="s">
        <v>15</v>
      </c>
      <c r="Q73" s="18" t="s">
        <v>15</v>
      </c>
    </row>
    <row r="74" spans="1:17" x14ac:dyDescent="0.25">
      <c r="A74" s="17">
        <f t="shared" si="1"/>
        <v>70</v>
      </c>
      <c r="B74" s="1">
        <v>88284830</v>
      </c>
      <c r="C74" s="1" t="str">
        <f>VLOOKUP(B74,'[1]ACTIVOS KAL TIRE 2022'!$B$5:$T$202,3,0)</f>
        <v>PEREZ TORRADO ALEXANDER</v>
      </c>
      <c r="D74" s="1" t="str">
        <f>VLOOKUP(B74,'[1]ACTIVOS KAL TIRE 2022'!$B$5:$T$202,15,0)</f>
        <v>SUPERVISOR DE PROYECTO</v>
      </c>
      <c r="E74" s="3" t="str">
        <f>VLOOKUP(B74,'[2]PROGRAMACION EXAMEN 2020'!$B$2:$F$90,4,0)</f>
        <v>Ocaña (Norte Del Santander)</v>
      </c>
      <c r="F74" s="5" t="s">
        <v>64</v>
      </c>
      <c r="G74" s="5">
        <v>1</v>
      </c>
      <c r="H74" s="52">
        <v>44950</v>
      </c>
      <c r="I74" s="5" t="s">
        <v>15</v>
      </c>
      <c r="J74" s="5" t="s">
        <v>15</v>
      </c>
      <c r="K74" s="5" t="s">
        <v>15</v>
      </c>
      <c r="L74" s="5" t="s">
        <v>15</v>
      </c>
      <c r="M74" s="5" t="s">
        <v>15</v>
      </c>
      <c r="N74" s="5" t="s">
        <v>15</v>
      </c>
      <c r="O74" s="12" t="s">
        <v>15</v>
      </c>
      <c r="P74" s="5" t="s">
        <v>15</v>
      </c>
      <c r="Q74" s="19" t="s">
        <v>15</v>
      </c>
    </row>
    <row r="75" spans="1:17" x14ac:dyDescent="0.25">
      <c r="A75" s="17">
        <f t="shared" si="1"/>
        <v>71</v>
      </c>
      <c r="B75" s="1">
        <v>1067720805</v>
      </c>
      <c r="C75" s="1" t="str">
        <f>VLOOKUP(B75,'[1]ACTIVOS KAL TIRE 2022'!$B$5:$T$202,3,0)</f>
        <v>POLO MUNOZ CARLOS ALBEIRO</v>
      </c>
      <c r="D75" s="1" t="str">
        <f>VLOOKUP(B75,'[1]ACTIVOS KAL TIRE 2022'!$B$5:$T$202,15,0)</f>
        <v>MECANICO DE LLANTAS IV</v>
      </c>
      <c r="E75" s="3" t="str">
        <f>VLOOKUP(B75,'[2]PROGRAMACION EXAMEN 2020'!$B$2:$F$90,4,0)</f>
        <v>Codazzi</v>
      </c>
      <c r="F75" s="5" t="s">
        <v>65</v>
      </c>
      <c r="G75" s="5">
        <v>2</v>
      </c>
      <c r="H75" s="52">
        <v>44936</v>
      </c>
      <c r="I75" s="5" t="s">
        <v>15</v>
      </c>
      <c r="J75" s="5" t="s">
        <v>15</v>
      </c>
      <c r="K75" s="5" t="s">
        <v>15</v>
      </c>
      <c r="L75" s="5" t="s">
        <v>15</v>
      </c>
      <c r="M75" s="5" t="s">
        <v>15</v>
      </c>
      <c r="N75" s="5" t="s">
        <v>15</v>
      </c>
      <c r="O75" s="12" t="s">
        <v>15</v>
      </c>
      <c r="P75" s="5" t="s">
        <v>15</v>
      </c>
      <c r="Q75" s="19" t="s">
        <v>15</v>
      </c>
    </row>
    <row r="76" spans="1:17" x14ac:dyDescent="0.25">
      <c r="A76" s="17">
        <f t="shared" si="1"/>
        <v>72</v>
      </c>
      <c r="B76" s="1">
        <v>1007387338</v>
      </c>
      <c r="C76" s="1" t="str">
        <f>VLOOKUP(B76,'[1]ACTIVOS KAL TIRE 2022'!$B$5:$T$202,3,0)</f>
        <v>QUINTERO CUELLO ANDRES ALONSO</v>
      </c>
      <c r="D76" s="1" t="str">
        <f>VLOOKUP(B76,'[1]ACTIVOS KAL TIRE 2022'!$B$5:$T$202,15,0)</f>
        <v>MECANICO DE LLANTAS II</v>
      </c>
      <c r="E76" s="3" t="str">
        <f>VLOOKUP(B76,'[2]PROGRAMACION EXAMEN 2020'!$B$2:$F$90,4,0)</f>
        <v>La Jagua de Ibirico (Cesar)</v>
      </c>
      <c r="F76" s="5" t="s">
        <v>64</v>
      </c>
      <c r="G76" s="5">
        <v>2</v>
      </c>
      <c r="H76" s="52">
        <v>44936</v>
      </c>
      <c r="I76" s="5"/>
      <c r="J76" s="5" t="s">
        <v>15</v>
      </c>
      <c r="K76" s="5" t="s">
        <v>15</v>
      </c>
      <c r="L76" s="5" t="s">
        <v>15</v>
      </c>
      <c r="M76" s="5" t="s">
        <v>15</v>
      </c>
      <c r="N76" s="5" t="s">
        <v>15</v>
      </c>
      <c r="O76" s="12" t="s">
        <v>15</v>
      </c>
      <c r="P76" s="12" t="s">
        <v>15</v>
      </c>
      <c r="Q76" s="18" t="s">
        <v>15</v>
      </c>
    </row>
    <row r="77" spans="1:17" x14ac:dyDescent="0.25">
      <c r="A77" s="17">
        <f t="shared" si="1"/>
        <v>73</v>
      </c>
      <c r="B77" s="1">
        <v>1063283533</v>
      </c>
      <c r="C77" s="1" t="str">
        <f>VLOOKUP(B77,'[1]ACTIVOS KAL TIRE 2022'!$B$5:$T$202,3,0)</f>
        <v>RODINO RICARDO JAIME</v>
      </c>
      <c r="D77" s="1" t="str">
        <f>VLOOKUP(B77,'[1]ACTIVOS KAL TIRE 2022'!$B$5:$T$202,15,0)</f>
        <v>MECANICO DE LLANTAS II</v>
      </c>
      <c r="E77" s="3" t="e">
        <f>VLOOKUP(B77,'[2]PROGRAMACION EXAMEN 2020'!$B$2:$F$90,4,0)</f>
        <v>#N/A</v>
      </c>
      <c r="F77" s="5" t="s">
        <v>65</v>
      </c>
      <c r="G77" s="5">
        <v>1</v>
      </c>
      <c r="H77" s="52">
        <v>44950</v>
      </c>
      <c r="I77" s="5"/>
      <c r="J77" s="5" t="s">
        <v>15</v>
      </c>
      <c r="K77" s="5" t="s">
        <v>15</v>
      </c>
      <c r="L77" s="5" t="s">
        <v>15</v>
      </c>
      <c r="M77" s="5" t="s">
        <v>15</v>
      </c>
      <c r="N77" s="5" t="s">
        <v>15</v>
      </c>
      <c r="O77" s="12" t="s">
        <v>15</v>
      </c>
      <c r="P77" s="12" t="s">
        <v>15</v>
      </c>
      <c r="Q77" s="18" t="s">
        <v>15</v>
      </c>
    </row>
    <row r="78" spans="1:17" x14ac:dyDescent="0.25">
      <c r="A78" s="17">
        <f t="shared" si="1"/>
        <v>74</v>
      </c>
      <c r="B78" s="1">
        <v>1062811236</v>
      </c>
      <c r="C78" s="1" t="str">
        <f>VLOOKUP(B78,'[1]ACTIVOS KAL TIRE 2022'!$B$5:$T$202,3,0)</f>
        <v>RODRIGUEZ RINCON DILSON</v>
      </c>
      <c r="D78" s="1" t="str">
        <f>VLOOKUP(B78,'[1]ACTIVOS KAL TIRE 2022'!$B$5:$T$202,15,0)</f>
        <v>MECANICO DE LLANTAS III</v>
      </c>
      <c r="E78" s="3" t="str">
        <f>VLOOKUP(B78,'[2]PROGRAMACION EXAMEN 2020'!$B$2:$F$90,4,0)</f>
        <v>Becerril (Cesar)</v>
      </c>
      <c r="F78" s="5" t="s">
        <v>65</v>
      </c>
      <c r="G78" s="5">
        <v>2</v>
      </c>
      <c r="H78" s="52">
        <v>44936</v>
      </c>
      <c r="I78" s="5"/>
      <c r="J78" s="7" t="s">
        <v>15</v>
      </c>
      <c r="K78" s="5" t="s">
        <v>15</v>
      </c>
      <c r="L78" s="5" t="s">
        <v>15</v>
      </c>
      <c r="M78" s="5" t="s">
        <v>15</v>
      </c>
      <c r="N78" s="5" t="s">
        <v>15</v>
      </c>
      <c r="O78" s="12" t="s">
        <v>15</v>
      </c>
      <c r="P78" s="5" t="s">
        <v>15</v>
      </c>
      <c r="Q78" s="19" t="s">
        <v>15</v>
      </c>
    </row>
    <row r="79" spans="1:17" x14ac:dyDescent="0.25">
      <c r="A79" s="17">
        <f t="shared" si="1"/>
        <v>75</v>
      </c>
      <c r="B79" s="1">
        <v>1065833171</v>
      </c>
      <c r="C79" s="1" t="str">
        <f>VLOOKUP(B79,'[1]ACTIVOS KAL TIRE 2022'!$B$5:$T$202,3,0)</f>
        <v>ROJAS ALVEAR RICARDO ANDRES</v>
      </c>
      <c r="D79" s="1" t="str">
        <f>VLOOKUP(B79,'[1]ACTIVOS KAL TIRE 2022'!$B$5:$T$202,15,0)</f>
        <v>MECANICO DE LLANTAS III</v>
      </c>
      <c r="E79" s="3" t="str">
        <f>VLOOKUP(B79,'[2]PROGRAMACION EXAMEN 2020'!$B$2:$F$90,4,0)</f>
        <v>Valledupar (Cesar)</v>
      </c>
      <c r="F79" s="5" t="s">
        <v>64</v>
      </c>
      <c r="G79" s="5">
        <v>3</v>
      </c>
      <c r="H79" s="52">
        <v>44943</v>
      </c>
      <c r="I79" s="5"/>
      <c r="J79" s="5" t="s">
        <v>15</v>
      </c>
      <c r="K79" s="5" t="s">
        <v>15</v>
      </c>
      <c r="L79" s="5" t="s">
        <v>15</v>
      </c>
      <c r="M79" s="5" t="s">
        <v>15</v>
      </c>
      <c r="N79" s="5" t="s">
        <v>15</v>
      </c>
      <c r="O79" s="12" t="s">
        <v>15</v>
      </c>
      <c r="P79" s="5" t="s">
        <v>15</v>
      </c>
      <c r="Q79" s="19" t="s">
        <v>15</v>
      </c>
    </row>
    <row r="80" spans="1:17" x14ac:dyDescent="0.25">
      <c r="A80" s="17">
        <f t="shared" si="1"/>
        <v>76</v>
      </c>
      <c r="B80" s="1">
        <v>1065809318</v>
      </c>
      <c r="C80" s="1" t="str">
        <f>VLOOKUP(B80,'[1]ACTIVOS KAL TIRE 2022'!$B$5:$T$202,3,0)</f>
        <v>ROMANO MACEA ANGIE MAIRETH</v>
      </c>
      <c r="D80" s="1" t="str">
        <f>VLOOKUP(B80,'[1]ACTIVOS KAL TIRE 2022'!$B$5:$T$202,15,0)</f>
        <v>PLANEADOR</v>
      </c>
      <c r="E80" s="3" t="str">
        <f>VLOOKUP(B80,'[2]PROGRAMACION EXAMEN 2020'!$B$2:$F$90,4,0)</f>
        <v>Valledupar</v>
      </c>
      <c r="F80" s="5" t="s">
        <v>64</v>
      </c>
      <c r="G80" s="5">
        <v>2</v>
      </c>
      <c r="H80" s="52">
        <v>44943</v>
      </c>
      <c r="I80" s="5"/>
      <c r="J80" s="5" t="s">
        <v>15</v>
      </c>
      <c r="K80" s="5" t="s">
        <v>15</v>
      </c>
      <c r="L80" s="5" t="s">
        <v>15</v>
      </c>
      <c r="M80" s="5" t="s">
        <v>15</v>
      </c>
      <c r="N80" s="5" t="s">
        <v>15</v>
      </c>
      <c r="O80" s="12" t="s">
        <v>15</v>
      </c>
      <c r="P80" s="5" t="s">
        <v>15</v>
      </c>
      <c r="Q80" s="19" t="s">
        <v>15</v>
      </c>
    </row>
    <row r="81" spans="1:17" x14ac:dyDescent="0.25">
      <c r="A81" s="17">
        <f t="shared" si="1"/>
        <v>77</v>
      </c>
      <c r="B81" s="1">
        <v>84091183</v>
      </c>
      <c r="C81" s="1" t="str">
        <f>VLOOKUP(B81,'[1]ACTIVOS KAL TIRE 2022'!$B$5:$T$202,3,0)</f>
        <v>SANCHEZ JIMENEZ LUIS CARLOS</v>
      </c>
      <c r="D81" s="1" t="str">
        <f>VLOOKUP(B81,'[1]ACTIVOS KAL TIRE 2022'!$B$5:$T$202,15,0)</f>
        <v>MECANICO DE LLANTAS I</v>
      </c>
      <c r="E81" s="3" t="str">
        <f>VLOOKUP(B81,'[2]PROGRAMACION EXAMEN 2020'!$B$2:$F$90,4,0)</f>
        <v>La Loma (Cesar)</v>
      </c>
      <c r="F81" s="5" t="s">
        <v>65</v>
      </c>
      <c r="G81" s="5">
        <v>3</v>
      </c>
      <c r="H81" s="52">
        <v>44943</v>
      </c>
      <c r="I81" s="5" t="s">
        <v>15</v>
      </c>
      <c r="J81" s="7" t="s">
        <v>15</v>
      </c>
      <c r="K81" s="5" t="s">
        <v>15</v>
      </c>
      <c r="L81" s="5" t="s">
        <v>15</v>
      </c>
      <c r="M81" s="5" t="s">
        <v>15</v>
      </c>
      <c r="N81" s="5" t="s">
        <v>15</v>
      </c>
      <c r="O81" s="12" t="s">
        <v>15</v>
      </c>
      <c r="P81" s="12" t="s">
        <v>15</v>
      </c>
      <c r="Q81" s="18" t="s">
        <v>15</v>
      </c>
    </row>
    <row r="82" spans="1:17" x14ac:dyDescent="0.25">
      <c r="A82" s="17">
        <f t="shared" si="1"/>
        <v>78</v>
      </c>
      <c r="B82" s="1">
        <v>1143228894</v>
      </c>
      <c r="C82" s="1" t="str">
        <f>VLOOKUP(B82,'[1]ACTIVOS KAL TIRE 2022'!$B$5:$T$202,3,0)</f>
        <v>SAYAS OSORIO JEFFERSON</v>
      </c>
      <c r="D82" s="1" t="str">
        <f>VLOOKUP(B82,'[1]ACTIVOS KAL TIRE 2022'!$B$5:$T$202,15,0)</f>
        <v>MECANICO DE LLANTAS IV</v>
      </c>
      <c r="E82" s="3" t="str">
        <f>VLOOKUP(B82,'[2]PROGRAMACION EXAMEN 2020'!$B$2:$F$90,4,0)</f>
        <v>Becerril</v>
      </c>
      <c r="F82" s="5" t="s">
        <v>64</v>
      </c>
      <c r="G82" s="5">
        <v>3</v>
      </c>
      <c r="H82" s="52">
        <v>44943</v>
      </c>
      <c r="I82" s="5"/>
      <c r="J82" s="8" t="s">
        <v>15</v>
      </c>
      <c r="K82" s="5" t="s">
        <v>15</v>
      </c>
      <c r="L82" s="5" t="s">
        <v>15</v>
      </c>
      <c r="M82" s="5" t="s">
        <v>15</v>
      </c>
      <c r="N82" s="5" t="s">
        <v>15</v>
      </c>
      <c r="O82" s="12" t="s">
        <v>15</v>
      </c>
      <c r="P82" s="5" t="s">
        <v>15</v>
      </c>
      <c r="Q82" s="19" t="s">
        <v>15</v>
      </c>
    </row>
    <row r="83" spans="1:17" x14ac:dyDescent="0.25">
      <c r="A83" s="17">
        <f t="shared" si="1"/>
        <v>79</v>
      </c>
      <c r="B83" s="1">
        <v>1066000645</v>
      </c>
      <c r="C83" s="1" t="str">
        <f>VLOOKUP(B83,'[1]ACTIVOS KAL TIRE 2022'!$B$5:$T$202,3,0)</f>
        <v>SERNA GUARDIA DANIEL ENRIQUE</v>
      </c>
      <c r="D83" s="1" t="str">
        <f>VLOOKUP(B83,'[1]ACTIVOS KAL TIRE 2022'!$B$5:$T$202,15,0)</f>
        <v>MECANICO DE LLANTAS IV</v>
      </c>
      <c r="E83" s="3" t="str">
        <f>VLOOKUP(B83,'[2]PROGRAMACION EXAMEN 2020'!$B$2:$F$90,4,0)</f>
        <v>El Paso (Cesar)</v>
      </c>
      <c r="F83" s="5" t="s">
        <v>65</v>
      </c>
      <c r="G83" s="5">
        <v>1</v>
      </c>
      <c r="H83" s="52">
        <v>44950</v>
      </c>
      <c r="I83" s="5"/>
      <c r="J83" s="5" t="s">
        <v>15</v>
      </c>
      <c r="K83" s="5" t="s">
        <v>15</v>
      </c>
      <c r="L83" s="5" t="s">
        <v>15</v>
      </c>
      <c r="M83" s="5" t="s">
        <v>15</v>
      </c>
      <c r="N83" s="5" t="s">
        <v>15</v>
      </c>
      <c r="O83" s="12" t="s">
        <v>15</v>
      </c>
      <c r="P83" s="5" t="s">
        <v>15</v>
      </c>
      <c r="Q83" s="19" t="s">
        <v>15</v>
      </c>
    </row>
    <row r="84" spans="1:17" x14ac:dyDescent="0.25">
      <c r="A84" s="17">
        <f t="shared" si="1"/>
        <v>80</v>
      </c>
      <c r="B84" s="1">
        <v>77156839</v>
      </c>
      <c r="C84" s="1" t="str">
        <f>VLOOKUP(B84,'[1]ACTIVOS KAL TIRE 2022'!$B$5:$T$202,3,0)</f>
        <v>SIERRA MENESES GREGORIO ALBERTO</v>
      </c>
      <c r="D84" s="1" t="str">
        <f>VLOOKUP(B84,'[1]ACTIVOS KAL TIRE 2022'!$B$5:$T$202,15,0)</f>
        <v>MECANICO DE LLANTAS II</v>
      </c>
      <c r="E84" s="3" t="str">
        <f>VLOOKUP(B84,'[2]PROGRAMACION EXAMEN 2020'!$B$2:$F$90,4,0)</f>
        <v>La Jagua Ibirico (Cesar)</v>
      </c>
      <c r="F84" s="5" t="s">
        <v>65</v>
      </c>
      <c r="G84" s="5">
        <v>3</v>
      </c>
      <c r="H84" s="52">
        <v>44943</v>
      </c>
      <c r="I84" s="5" t="s">
        <v>15</v>
      </c>
      <c r="J84" s="5" t="s">
        <v>15</v>
      </c>
      <c r="K84" s="5" t="s">
        <v>15</v>
      </c>
      <c r="L84" s="5" t="s">
        <v>15</v>
      </c>
      <c r="M84" s="5" t="s">
        <v>15</v>
      </c>
      <c r="N84" s="5" t="s">
        <v>15</v>
      </c>
      <c r="O84" s="12" t="s">
        <v>15</v>
      </c>
      <c r="P84" s="12" t="s">
        <v>15</v>
      </c>
      <c r="Q84" s="18" t="s">
        <v>15</v>
      </c>
    </row>
    <row r="85" spans="1:17" x14ac:dyDescent="0.25">
      <c r="A85" s="17">
        <f t="shared" si="1"/>
        <v>81</v>
      </c>
      <c r="B85" s="1">
        <v>46384484</v>
      </c>
      <c r="C85" s="1" t="str">
        <f>VLOOKUP(B85,'[1]ACTIVOS KAL TIRE 2022'!$B$5:$T$202,3,0)</f>
        <v>SOLANO FIGUEROA JESSICA ALEJANDRA</v>
      </c>
      <c r="D85" s="1" t="str">
        <f>VLOOKUP(B85,'[1]ACTIVOS KAL TIRE 2022'!$B$5:$T$202,15,0)</f>
        <v>SUPERVISOR SST</v>
      </c>
      <c r="E85" s="3" t="str">
        <f>VLOOKUP(B85,'[2]PROGRAMACION EXAMEN 2020'!$B$2:$F$90,4,0)</f>
        <v>Riohacha (Guajira)</v>
      </c>
      <c r="F85" s="5" t="s">
        <v>64</v>
      </c>
      <c r="G85" s="5"/>
      <c r="H85" s="53">
        <v>44936</v>
      </c>
      <c r="I85" s="5"/>
      <c r="J85" s="5" t="s">
        <v>15</v>
      </c>
      <c r="K85" s="5" t="s">
        <v>15</v>
      </c>
      <c r="L85" s="5" t="s">
        <v>15</v>
      </c>
      <c r="M85" s="5" t="s">
        <v>15</v>
      </c>
      <c r="N85" s="5" t="s">
        <v>15</v>
      </c>
      <c r="O85" s="12" t="s">
        <v>15</v>
      </c>
      <c r="P85" s="5" t="s">
        <v>15</v>
      </c>
      <c r="Q85" s="19" t="s">
        <v>15</v>
      </c>
    </row>
    <row r="86" spans="1:17" x14ac:dyDescent="0.25">
      <c r="A86" s="17">
        <f t="shared" si="1"/>
        <v>82</v>
      </c>
      <c r="B86" s="1">
        <v>1065817475</v>
      </c>
      <c r="C86" s="1" t="str">
        <f>VLOOKUP(B86,'[1]ACTIVOS KAL TIRE 2022'!$B$5:$T$202,3,0)</f>
        <v>TORRES CUELLO ANDRES SEBASTIAN</v>
      </c>
      <c r="D86" s="1" t="str">
        <f>VLOOKUP(B86,'[1]ACTIVOS KAL TIRE 2022'!$B$5:$T$202,15,0)</f>
        <v>MECANICO DE LLANTAS IV</v>
      </c>
      <c r="E86" s="3" t="str">
        <f>VLOOKUP(B86,'[2]PROGRAMACION EXAMEN 2020'!$B$2:$F$90,4,0)</f>
        <v>Valledupar</v>
      </c>
      <c r="F86" s="5" t="s">
        <v>65</v>
      </c>
      <c r="G86" s="5">
        <v>1</v>
      </c>
      <c r="H86" s="52">
        <v>44950</v>
      </c>
      <c r="I86" s="5"/>
      <c r="J86" s="5" t="s">
        <v>15</v>
      </c>
      <c r="K86" s="5" t="s">
        <v>15</v>
      </c>
      <c r="L86" s="5" t="s">
        <v>15</v>
      </c>
      <c r="M86" s="5" t="s">
        <v>15</v>
      </c>
      <c r="N86" s="5" t="s">
        <v>15</v>
      </c>
      <c r="O86" s="12" t="s">
        <v>15</v>
      </c>
      <c r="P86" s="5" t="s">
        <v>15</v>
      </c>
      <c r="Q86" s="19" t="s">
        <v>15</v>
      </c>
    </row>
    <row r="87" spans="1:17" x14ac:dyDescent="0.25">
      <c r="A87" s="17">
        <f t="shared" si="1"/>
        <v>83</v>
      </c>
      <c r="B87" s="1">
        <v>1140820076</v>
      </c>
      <c r="C87" s="1" t="str">
        <f>VLOOKUP(B87,'[1]ACTIVOS KAL TIRE 2022'!$B$5:$T$202,3,0)</f>
        <v>TORRES SALAMANCA EDGAR RICARDO</v>
      </c>
      <c r="D87" s="1" t="str">
        <f>VLOOKUP(B87,'[1]ACTIVOS KAL TIRE 2022'!$B$5:$T$202,15,0)</f>
        <v>SUPERVISOR DE PROYECTO</v>
      </c>
      <c r="E87" s="3" t="s">
        <v>39</v>
      </c>
      <c r="F87" s="5" t="s">
        <v>65</v>
      </c>
      <c r="G87" s="5">
        <v>3</v>
      </c>
      <c r="H87" s="52">
        <v>44943</v>
      </c>
      <c r="I87" s="5" t="s">
        <v>15</v>
      </c>
      <c r="J87" s="5" t="s">
        <v>15</v>
      </c>
      <c r="K87" s="5" t="s">
        <v>15</v>
      </c>
      <c r="L87" s="5" t="s">
        <v>15</v>
      </c>
      <c r="M87" s="5" t="s">
        <v>15</v>
      </c>
      <c r="N87" s="5" t="s">
        <v>15</v>
      </c>
      <c r="O87" s="12" t="s">
        <v>15</v>
      </c>
      <c r="P87" s="5" t="s">
        <v>15</v>
      </c>
      <c r="Q87" s="19" t="s">
        <v>15</v>
      </c>
    </row>
    <row r="88" spans="1:17" x14ac:dyDescent="0.25">
      <c r="A88" s="17">
        <f t="shared" si="1"/>
        <v>84</v>
      </c>
      <c r="B88" s="1">
        <v>15171905</v>
      </c>
      <c r="C88" s="1" t="str">
        <f>VLOOKUP(B88,'[1]ACTIVOS KAL TIRE 2022'!$B$5:$T$202,3,0)</f>
        <v>VANEGAS GUTIERREZ JOSE ANGEL</v>
      </c>
      <c r="D88" s="1" t="str">
        <f>VLOOKUP(B88,'[1]ACTIVOS KAL TIRE 2022'!$B$5:$T$202,15,0)</f>
        <v>MECANICO DE LLANTAS II</v>
      </c>
      <c r="E88" s="3" t="str">
        <f>VLOOKUP(B88,'[2]PROGRAMACION EXAMEN 2020'!$B$2:$F$90,4,0)</f>
        <v>Valledupar (Cesar)</v>
      </c>
      <c r="F88" s="5" t="s">
        <v>65</v>
      </c>
      <c r="G88" s="5">
        <v>3</v>
      </c>
      <c r="H88" s="52">
        <v>44943</v>
      </c>
      <c r="I88" s="5" t="s">
        <v>15</v>
      </c>
      <c r="J88" s="5" t="s">
        <v>15</v>
      </c>
      <c r="K88" s="5" t="s">
        <v>15</v>
      </c>
      <c r="L88" s="5" t="s">
        <v>15</v>
      </c>
      <c r="M88" s="5" t="s">
        <v>15</v>
      </c>
      <c r="N88" s="5" t="s">
        <v>15</v>
      </c>
      <c r="O88" s="12" t="s">
        <v>15</v>
      </c>
      <c r="P88" s="5" t="s">
        <v>15</v>
      </c>
      <c r="Q88" s="19" t="s">
        <v>15</v>
      </c>
    </row>
    <row r="89" spans="1:17" ht="15.75" thickBot="1" x14ac:dyDescent="0.3">
      <c r="A89" s="20">
        <f t="shared" si="1"/>
        <v>85</v>
      </c>
      <c r="B89" s="21">
        <v>1122400773</v>
      </c>
      <c r="C89" s="21" t="str">
        <f>VLOOKUP(B89,'[1]ACTIVOS KAL TIRE 2022'!$B$5:$T$202,3,0)</f>
        <v>ZUBIRIA DAZA RAFAEL RICARDO</v>
      </c>
      <c r="D89" s="21" t="str">
        <f>VLOOKUP(B89,'[1]ACTIVOS KAL TIRE 2022'!$B$5:$T$202,15,0)</f>
        <v>MECANICO DE LLANTAS I</v>
      </c>
      <c r="E89" s="22" t="str">
        <f>VLOOKUP(B89,'[2]PROGRAMACION EXAMEN 2020'!$B$2:$F$90,4,0)</f>
        <v>San Juan Del Cesar (Guajira)</v>
      </c>
      <c r="F89" s="23" t="s">
        <v>64</v>
      </c>
      <c r="G89" s="23">
        <v>3</v>
      </c>
      <c r="H89" s="52">
        <v>44943</v>
      </c>
      <c r="I89" s="23" t="s">
        <v>15</v>
      </c>
      <c r="J89" s="23" t="s">
        <v>15</v>
      </c>
      <c r="K89" s="23" t="s">
        <v>15</v>
      </c>
      <c r="L89" s="23" t="s">
        <v>15</v>
      </c>
      <c r="M89" s="23" t="s">
        <v>15</v>
      </c>
      <c r="N89" s="23" t="s">
        <v>15</v>
      </c>
      <c r="O89" s="24" t="s">
        <v>15</v>
      </c>
      <c r="P89" s="24" t="s">
        <v>15</v>
      </c>
      <c r="Q89" s="48" t="s">
        <v>15</v>
      </c>
    </row>
    <row r="90" spans="1:17" x14ac:dyDescent="0.25">
      <c r="B90" s="9"/>
      <c r="C90" s="9"/>
      <c r="D90" s="9"/>
      <c r="L90" s="6"/>
    </row>
    <row r="91" spans="1:17" x14ac:dyDescent="0.25">
      <c r="B91" s="9"/>
      <c r="C91" s="9"/>
      <c r="D91" s="9"/>
      <c r="L91" s="6"/>
    </row>
    <row r="92" spans="1:17" x14ac:dyDescent="0.25">
      <c r="L92" s="6"/>
    </row>
    <row r="93" spans="1:17" x14ac:dyDescent="0.25">
      <c r="I93" s="25">
        <f>COUNTA(I5:I89)</f>
        <v>38</v>
      </c>
      <c r="J93" s="25">
        <f>COUNTA(J5:J89)</f>
        <v>85</v>
      </c>
      <c r="K93" s="25">
        <f>COUNTA(K5:K89)</f>
        <v>85</v>
      </c>
      <c r="L93" s="25">
        <f>COUNTA(L5:L89)</f>
        <v>85</v>
      </c>
      <c r="M93" s="25">
        <f t="shared" ref="M93:Q93" si="2">COUNTA(M5:M89)</f>
        <v>85</v>
      </c>
      <c r="N93" s="25">
        <f t="shared" si="2"/>
        <v>85</v>
      </c>
      <c r="O93" s="25">
        <f t="shared" si="2"/>
        <v>85</v>
      </c>
      <c r="P93" s="25">
        <f t="shared" si="2"/>
        <v>85</v>
      </c>
      <c r="Q93" s="25">
        <f t="shared" si="2"/>
        <v>85</v>
      </c>
    </row>
  </sheetData>
  <autoFilter ref="A4:Q89" xr:uid="{00000000-0001-0000-0000-000000000000}"/>
  <sortState xmlns:xlrd2="http://schemas.microsoft.com/office/spreadsheetml/2017/richdata2" ref="B5:Q89">
    <sortCondition ref="C5:C89"/>
  </sortState>
  <mergeCells count="1">
    <mergeCell ref="A1:Q3"/>
  </mergeCells>
  <pageMargins left="0.7" right="0.7" top="0.75" bottom="0.75" header="0.3" footer="0.3"/>
  <pageSetup scale="2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showGridLines="0" view="pageBreakPreview" zoomScale="122" zoomScaleNormal="100" zoomScaleSheetLayoutView="122" workbookViewId="0">
      <pane ySplit="1" topLeftCell="A26" activePane="bottomLeft" state="frozen"/>
      <selection pane="bottomLeft" activeCell="C10" sqref="C10"/>
    </sheetView>
  </sheetViews>
  <sheetFormatPr baseColWidth="10" defaultRowHeight="15" x14ac:dyDescent="0.25"/>
  <cols>
    <col min="1" max="1" width="4.28515625" bestFit="1" customWidth="1"/>
    <col min="2" max="2" width="11" bestFit="1" customWidth="1"/>
    <col min="3" max="3" width="34.7109375" bestFit="1" customWidth="1"/>
    <col min="5" max="5" width="0.140625" customWidth="1"/>
    <col min="6" max="6" width="11.5703125" hidden="1" customWidth="1"/>
    <col min="7" max="7" width="10.7109375" customWidth="1"/>
  </cols>
  <sheetData>
    <row r="1" spans="1:3" ht="15.75" thickBot="1" x14ac:dyDescent="0.3">
      <c r="A1" s="27" t="s">
        <v>57</v>
      </c>
      <c r="B1" s="26" t="s">
        <v>40</v>
      </c>
      <c r="C1" s="26" t="s">
        <v>7</v>
      </c>
    </row>
    <row r="2" spans="1:3" x14ac:dyDescent="0.25">
      <c r="A2" s="35">
        <v>1</v>
      </c>
      <c r="B2" s="29">
        <v>5135224</v>
      </c>
      <c r="C2" s="29" t="s">
        <v>19</v>
      </c>
    </row>
    <row r="3" spans="1:3" x14ac:dyDescent="0.25">
      <c r="A3" s="33">
        <f>+A2+1</f>
        <v>2</v>
      </c>
      <c r="B3" s="30">
        <v>5164520</v>
      </c>
      <c r="C3" s="30" t="s">
        <v>33</v>
      </c>
    </row>
    <row r="4" spans="1:3" x14ac:dyDescent="0.25">
      <c r="A4" s="33">
        <f t="shared" ref="A4:A40" si="0">+A3+1</f>
        <v>3</v>
      </c>
      <c r="B4" s="30">
        <v>10898718</v>
      </c>
      <c r="C4" s="30" t="s">
        <v>20</v>
      </c>
    </row>
    <row r="5" spans="1:3" x14ac:dyDescent="0.25">
      <c r="A5" s="33">
        <f t="shared" si="0"/>
        <v>4</v>
      </c>
      <c r="B5" s="30">
        <v>12523280</v>
      </c>
      <c r="C5" s="30" t="s">
        <v>23</v>
      </c>
    </row>
    <row r="6" spans="1:3" x14ac:dyDescent="0.25">
      <c r="A6" s="33">
        <f t="shared" si="0"/>
        <v>5</v>
      </c>
      <c r="B6" s="30">
        <v>12603073</v>
      </c>
      <c r="C6" s="30" t="s">
        <v>37</v>
      </c>
    </row>
    <row r="7" spans="1:3" x14ac:dyDescent="0.25">
      <c r="A7" s="33">
        <f t="shared" si="0"/>
        <v>6</v>
      </c>
      <c r="B7" s="30">
        <v>15171905</v>
      </c>
      <c r="C7" s="30" t="s">
        <v>21</v>
      </c>
    </row>
    <row r="8" spans="1:3" ht="15.75" thickBot="1" x14ac:dyDescent="0.3">
      <c r="A8" s="33">
        <f t="shared" si="0"/>
        <v>7</v>
      </c>
      <c r="B8" s="32">
        <v>19600860</v>
      </c>
      <c r="C8" s="30" t="s">
        <v>54</v>
      </c>
    </row>
    <row r="9" spans="1:3" x14ac:dyDescent="0.25">
      <c r="A9" s="33">
        <f t="shared" si="0"/>
        <v>8</v>
      </c>
      <c r="B9" s="29">
        <v>72343449</v>
      </c>
      <c r="C9" s="30" t="s">
        <v>28</v>
      </c>
    </row>
    <row r="10" spans="1:3" x14ac:dyDescent="0.25">
      <c r="A10" s="33">
        <f t="shared" si="0"/>
        <v>9</v>
      </c>
      <c r="B10" s="30">
        <v>77153948</v>
      </c>
      <c r="C10" s="30" t="s">
        <v>42</v>
      </c>
    </row>
    <row r="11" spans="1:3" x14ac:dyDescent="0.25">
      <c r="A11" s="33">
        <f t="shared" si="0"/>
        <v>10</v>
      </c>
      <c r="B11" s="30">
        <v>77156839</v>
      </c>
      <c r="C11" s="30" t="s">
        <v>48</v>
      </c>
    </row>
    <row r="12" spans="1:3" x14ac:dyDescent="0.25">
      <c r="A12" s="33">
        <f t="shared" si="0"/>
        <v>11</v>
      </c>
      <c r="B12" s="30">
        <v>80849983</v>
      </c>
      <c r="C12" s="30" t="s">
        <v>52</v>
      </c>
    </row>
    <row r="13" spans="1:3" x14ac:dyDescent="0.25">
      <c r="A13" s="33">
        <f t="shared" si="0"/>
        <v>12</v>
      </c>
      <c r="B13" s="31">
        <v>84038453</v>
      </c>
      <c r="C13" s="31" t="s">
        <v>16</v>
      </c>
    </row>
    <row r="14" spans="1:3" s="4" customFormat="1" x14ac:dyDescent="0.25">
      <c r="A14" s="33">
        <f t="shared" si="0"/>
        <v>13</v>
      </c>
      <c r="B14" s="30">
        <v>84091183</v>
      </c>
      <c r="C14" s="30" t="s">
        <v>38</v>
      </c>
    </row>
    <row r="15" spans="1:3" x14ac:dyDescent="0.25">
      <c r="A15" s="33">
        <f t="shared" si="0"/>
        <v>14</v>
      </c>
      <c r="B15" s="30">
        <v>84454934</v>
      </c>
      <c r="C15" s="30" t="s">
        <v>32</v>
      </c>
    </row>
    <row r="16" spans="1:3" x14ac:dyDescent="0.25">
      <c r="A16" s="33">
        <f t="shared" si="0"/>
        <v>15</v>
      </c>
      <c r="B16" s="30">
        <v>85446055</v>
      </c>
      <c r="C16" s="30" t="s">
        <v>55</v>
      </c>
    </row>
    <row r="17" spans="1:3" x14ac:dyDescent="0.25">
      <c r="A17" s="33">
        <f t="shared" si="0"/>
        <v>16</v>
      </c>
      <c r="B17" s="30">
        <v>85458242</v>
      </c>
      <c r="C17" s="30" t="s">
        <v>27</v>
      </c>
    </row>
    <row r="18" spans="1:3" x14ac:dyDescent="0.25">
      <c r="A18" s="33">
        <f t="shared" si="0"/>
        <v>17</v>
      </c>
      <c r="B18" s="30">
        <v>88211486</v>
      </c>
      <c r="C18" s="30" t="s">
        <v>41</v>
      </c>
    </row>
    <row r="19" spans="1:3" x14ac:dyDescent="0.25">
      <c r="A19" s="33">
        <f t="shared" si="0"/>
        <v>18</v>
      </c>
      <c r="B19" s="30">
        <v>88284830</v>
      </c>
      <c r="C19" s="30" t="s">
        <v>22</v>
      </c>
    </row>
    <row r="20" spans="1:3" x14ac:dyDescent="0.25">
      <c r="A20" s="33">
        <f t="shared" si="0"/>
        <v>19</v>
      </c>
      <c r="B20" s="30">
        <v>1042431835</v>
      </c>
      <c r="C20" s="30" t="s">
        <v>34</v>
      </c>
    </row>
    <row r="21" spans="1:3" x14ac:dyDescent="0.25">
      <c r="A21" s="33">
        <f t="shared" si="0"/>
        <v>20</v>
      </c>
      <c r="B21" s="30">
        <v>1064109238</v>
      </c>
      <c r="C21" s="30" t="s">
        <v>25</v>
      </c>
    </row>
    <row r="22" spans="1:3" x14ac:dyDescent="0.25">
      <c r="A22" s="33">
        <f t="shared" si="0"/>
        <v>21</v>
      </c>
      <c r="B22" s="30">
        <v>1064110851</v>
      </c>
      <c r="C22" s="30" t="s">
        <v>44</v>
      </c>
    </row>
    <row r="23" spans="1:3" x14ac:dyDescent="0.25">
      <c r="A23" s="33">
        <f t="shared" si="0"/>
        <v>22</v>
      </c>
      <c r="B23" s="30">
        <v>1064112207</v>
      </c>
      <c r="C23" s="30" t="s">
        <v>47</v>
      </c>
    </row>
    <row r="24" spans="1:3" x14ac:dyDescent="0.25">
      <c r="A24" s="33">
        <f t="shared" si="0"/>
        <v>23</v>
      </c>
      <c r="B24" s="30">
        <v>1064793358</v>
      </c>
      <c r="C24" s="30" t="s">
        <v>43</v>
      </c>
    </row>
    <row r="25" spans="1:3" x14ac:dyDescent="0.25">
      <c r="A25" s="33">
        <f t="shared" si="0"/>
        <v>24</v>
      </c>
      <c r="B25" s="30">
        <v>1064793574</v>
      </c>
      <c r="C25" s="30" t="s">
        <v>45</v>
      </c>
    </row>
    <row r="26" spans="1:3" x14ac:dyDescent="0.25">
      <c r="A26" s="33">
        <f t="shared" si="0"/>
        <v>25</v>
      </c>
      <c r="B26" s="30">
        <v>1065565202</v>
      </c>
      <c r="C26" s="30" t="s">
        <v>50</v>
      </c>
    </row>
    <row r="27" spans="1:3" x14ac:dyDescent="0.25">
      <c r="A27" s="33">
        <f t="shared" si="0"/>
        <v>26</v>
      </c>
      <c r="B27" s="30">
        <v>1065571674</v>
      </c>
      <c r="C27" s="30" t="s">
        <v>35</v>
      </c>
    </row>
    <row r="28" spans="1:3" x14ac:dyDescent="0.25">
      <c r="A28" s="33">
        <f t="shared" si="0"/>
        <v>27</v>
      </c>
      <c r="B28" s="30">
        <v>1065583005</v>
      </c>
      <c r="C28" s="30" t="s">
        <v>49</v>
      </c>
    </row>
    <row r="29" spans="1:3" x14ac:dyDescent="0.25">
      <c r="A29" s="33">
        <f t="shared" si="0"/>
        <v>28</v>
      </c>
      <c r="B29" s="30">
        <v>1065613418</v>
      </c>
      <c r="C29" s="30" t="s">
        <v>18</v>
      </c>
    </row>
    <row r="30" spans="1:3" x14ac:dyDescent="0.25">
      <c r="A30" s="33">
        <f t="shared" si="0"/>
        <v>29</v>
      </c>
      <c r="B30" s="30">
        <v>1065614635</v>
      </c>
      <c r="C30" s="30" t="s">
        <v>30</v>
      </c>
    </row>
    <row r="31" spans="1:3" x14ac:dyDescent="0.25">
      <c r="A31" s="33">
        <f t="shared" si="0"/>
        <v>30</v>
      </c>
      <c r="B31" s="30">
        <v>1065985225</v>
      </c>
      <c r="C31" s="30" t="s">
        <v>31</v>
      </c>
    </row>
    <row r="32" spans="1:3" x14ac:dyDescent="0.25">
      <c r="A32" s="33">
        <f t="shared" si="0"/>
        <v>31</v>
      </c>
      <c r="B32" s="30">
        <v>1067720805</v>
      </c>
      <c r="C32" s="30" t="s">
        <v>51</v>
      </c>
    </row>
    <row r="33" spans="1:3" x14ac:dyDescent="0.25">
      <c r="A33" s="33">
        <f t="shared" si="0"/>
        <v>32</v>
      </c>
      <c r="B33" s="30">
        <v>1067809980</v>
      </c>
      <c r="C33" s="30" t="s">
        <v>46</v>
      </c>
    </row>
    <row r="34" spans="1:3" x14ac:dyDescent="0.25">
      <c r="A34" s="33">
        <f t="shared" si="0"/>
        <v>33</v>
      </c>
      <c r="B34" s="30">
        <v>1101684200</v>
      </c>
      <c r="C34" s="30" t="s">
        <v>36</v>
      </c>
    </row>
    <row r="35" spans="1:3" x14ac:dyDescent="0.25">
      <c r="A35" s="33">
        <f t="shared" si="0"/>
        <v>34</v>
      </c>
      <c r="B35" s="30">
        <v>1118807428</v>
      </c>
      <c r="C35" s="30" t="s">
        <v>29</v>
      </c>
    </row>
    <row r="36" spans="1:3" x14ac:dyDescent="0.25">
      <c r="A36" s="33">
        <f t="shared" si="0"/>
        <v>35</v>
      </c>
      <c r="B36" s="30">
        <v>1120743310</v>
      </c>
      <c r="C36" s="30" t="s">
        <v>24</v>
      </c>
    </row>
    <row r="37" spans="1:3" x14ac:dyDescent="0.25">
      <c r="A37" s="33">
        <f t="shared" si="0"/>
        <v>36</v>
      </c>
      <c r="B37" s="30">
        <v>1122400773</v>
      </c>
      <c r="C37" s="30" t="s">
        <v>17</v>
      </c>
    </row>
    <row r="38" spans="1:3" x14ac:dyDescent="0.25">
      <c r="A38" s="33">
        <f t="shared" si="0"/>
        <v>37</v>
      </c>
      <c r="B38" s="30">
        <v>1127337198</v>
      </c>
      <c r="C38" s="30" t="s">
        <v>26</v>
      </c>
    </row>
    <row r="39" spans="1:3" x14ac:dyDescent="0.25">
      <c r="A39" s="33">
        <f t="shared" si="0"/>
        <v>38</v>
      </c>
      <c r="B39" s="30">
        <v>1140820076</v>
      </c>
      <c r="C39" s="30" t="s">
        <v>53</v>
      </c>
    </row>
    <row r="40" spans="1:3" ht="15.75" thickBot="1" x14ac:dyDescent="0.3">
      <c r="A40" s="34">
        <f t="shared" si="0"/>
        <v>39</v>
      </c>
      <c r="B40" s="28">
        <v>1018511082</v>
      </c>
      <c r="C40" s="32" t="s">
        <v>56</v>
      </c>
    </row>
  </sheetData>
  <pageMargins left="0.7" right="0.7" top="0.75" bottom="0.75" header="0.3" footer="0.3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BD EXAMEN</vt:lpstr>
      <vt:lpstr>CONDUCTORES 2023</vt:lpstr>
      <vt:lpstr>'BD EXAMEN'!Área_de_impresión</vt:lpstr>
      <vt:lpstr>'CONDUCTORES 2023'!Área_de_impresión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Marin, Maria</cp:lastModifiedBy>
  <dcterms:created xsi:type="dcterms:W3CDTF">2022-11-29T13:15:13Z</dcterms:created>
  <dcterms:modified xsi:type="dcterms:W3CDTF">2023-01-11T16:36:22Z</dcterms:modified>
</cp:coreProperties>
</file>